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7"/>
  <workbookPr codeName="ThisWorkbook"/>
  <mc:AlternateContent xmlns:mc="http://schemas.openxmlformats.org/markup-compatibility/2006">
    <mc:Choice Requires="x15">
      <x15ac:absPath xmlns:x15ac="http://schemas.microsoft.com/office/spreadsheetml/2010/11/ac" url="https://mailglyndwrac.sharepoint.com/sites/ProjectX2-Phase1/Shared Documents/Phase 1 Planetarium and office/Procurement/ITT Planetarium/"/>
    </mc:Choice>
  </mc:AlternateContent>
  <xr:revisionPtr revIDLastSave="82" documentId="8_{4F633517-C5CA-412D-9FA3-08AB2F2CD226}" xr6:coauthVersionLast="47" xr6:coauthVersionMax="47" xr10:uidLastSave="{876265F6-24A3-4E8B-86F0-0BA97A108D71}"/>
  <bookViews>
    <workbookView xWindow="-108" yWindow="-108" windowWidth="23256" windowHeight="12456" firstSheet="3" activeTab="1" xr2:uid="{00000000-000D-0000-FFFF-FFFF00000000}"/>
  </bookViews>
  <sheets>
    <sheet name="Service" sheetId="2" state="hidden" r:id="rId1"/>
    <sheet name="Wales PSQ Evaluation Criteria" sheetId="8" r:id="rId2"/>
    <sheet name="Scoring Matrix" sheetId="11" r:id="rId3"/>
    <sheet name="Award Criteria Summary " sheetId="10" r:id="rId4"/>
    <sheet name="Supplier WPSQ Instructions" sheetId="9"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10" l="1"/>
  <c r="G36" i="10"/>
  <c r="K30" i="10"/>
  <c r="J35" i="10" s="1"/>
  <c r="H30" i="10"/>
  <c r="H35" i="10" s="1"/>
  <c r="E30" i="10"/>
  <c r="E35" i="10" s="1"/>
  <c r="J28" i="10"/>
  <c r="J34" i="10" s="1"/>
  <c r="G28" i="10"/>
  <c r="G34" i="10" s="1"/>
  <c r="D28" i="10"/>
  <c r="E34" i="10" s="1"/>
  <c r="B10" i="10"/>
  <c r="L21" i="10" l="1"/>
  <c r="L20" i="10"/>
  <c r="L19" i="10"/>
  <c r="I21" i="10"/>
  <c r="I20" i="10"/>
  <c r="I19" i="10"/>
  <c r="F21" i="10"/>
  <c r="F20" i="10"/>
  <c r="F19" i="10"/>
  <c r="J25" i="10"/>
  <c r="J33" i="10" s="1"/>
  <c r="G25" i="10"/>
  <c r="G33" i="10" s="1"/>
  <c r="D25" i="10"/>
  <c r="D33" i="10" s="1"/>
  <c r="N24" i="10"/>
  <c r="K22" i="10"/>
  <c r="H22" i="10"/>
  <c r="E22" i="10"/>
  <c r="C22" i="10"/>
  <c r="B22" i="10"/>
  <c r="L18" i="10"/>
  <c r="I18" i="10"/>
  <c r="F18" i="10"/>
  <c r="L17" i="10"/>
  <c r="I17" i="10"/>
  <c r="F17" i="10"/>
  <c r="L16" i="10"/>
  <c r="I16" i="10"/>
  <c r="F16" i="10"/>
  <c r="L15" i="10"/>
  <c r="I15" i="10"/>
  <c r="F15" i="10"/>
  <c r="L14" i="10"/>
  <c r="I14" i="10"/>
  <c r="F14" i="10"/>
  <c r="L22" i="10" l="1"/>
  <c r="J32" i="10" s="1"/>
  <c r="F22" i="10"/>
  <c r="D32" i="10" s="1"/>
  <c r="D36" i="10" s="1"/>
  <c r="I22" i="10"/>
  <c r="G32" i="10" s="1"/>
  <c r="N22" i="10" l="1"/>
  <c r="N38" i="10"/>
  <c r="N36" i="10"/>
  <c r="G37" i="10" l="1"/>
  <c r="J37" i="10"/>
  <c r="D37" i="10"/>
</calcChain>
</file>

<file path=xl/sharedStrings.xml><?xml version="1.0" encoding="utf-8"?>
<sst xmlns="http://schemas.openxmlformats.org/spreadsheetml/2006/main" count="457" uniqueCount="364">
  <si>
    <t>.</t>
  </si>
  <si>
    <t>Algorithm</t>
  </si>
  <si>
    <t>MakeSuggestedScoreMandatory</t>
  </si>
  <si>
    <t>Allow_Generic_Attach</t>
  </si>
  <si>
    <t>InstructionalAttachments</t>
  </si>
  <si>
    <t>Attachment</t>
  </si>
  <si>
    <t>Configuration</t>
  </si>
  <si>
    <t>Date</t>
  </si>
  <si>
    <t>DiscountedItem</t>
  </si>
  <si>
    <t>EvaluationSection</t>
  </si>
  <si>
    <t>FormulaColumn</t>
  </si>
  <si>
    <t>GenericItem</t>
  </si>
  <si>
    <t>GoldenSection</t>
  </si>
  <si>
    <t>Group_of_Columns</t>
  </si>
  <si>
    <t>HeadingsLine</t>
  </si>
  <si>
    <t>Included_in_Total</t>
  </si>
  <si>
    <t>InstructionsEND</t>
  </si>
  <si>
    <t>InstructionsStart</t>
  </si>
  <si>
    <t>ListColumn</t>
  </si>
  <si>
    <t>ListSelection</t>
  </si>
  <si>
    <t>LongTextColumn</t>
  </si>
  <si>
    <t>Lots</t>
  </si>
  <si>
    <t>Max Score</t>
  </si>
  <si>
    <t>MultiChoice</t>
  </si>
  <si>
    <t>Note</t>
  </si>
  <si>
    <t>Numeric</t>
  </si>
  <si>
    <t>NumericColumn</t>
  </si>
  <si>
    <t>Phase1</t>
  </si>
  <si>
    <t>Phase2</t>
  </si>
  <si>
    <t>PriceItem</t>
  </si>
  <si>
    <t>ProfileQuestion</t>
  </si>
  <si>
    <t>ProfileSection</t>
  </si>
  <si>
    <t>QtyRangeItem</t>
  </si>
  <si>
    <t>Quantity_custom_heading</t>
  </si>
  <si>
    <t>Ranking</t>
  </si>
  <si>
    <t>RequirementsSection</t>
  </si>
  <si>
    <t>SectionConfig</t>
  </si>
  <si>
    <t>SectionWeight</t>
  </si>
  <si>
    <t>SignedAttachment</t>
  </si>
  <si>
    <t>SingleChoice</t>
  </si>
  <si>
    <t>Strategy</t>
  </si>
  <si>
    <t>TCO_custom_heading</t>
  </si>
  <si>
    <t>TCO_supplier_visible</t>
  </si>
  <si>
    <t>Technical_Sections_Evaluation</t>
  </si>
  <si>
    <t>Text</t>
  </si>
  <si>
    <t>TextColumn</t>
  </si>
  <si>
    <t>Unit_price_custom_heading</t>
  </si>
  <si>
    <t>Version</t>
  </si>
  <si>
    <t>Weight</t>
  </si>
  <si>
    <t>Worksheet</t>
  </si>
  <si>
    <t>Yes/no</t>
  </si>
  <si>
    <t>Yes/noColumn</t>
  </si>
  <si>
    <t>Wales Procurement Specific Questionnaire (WPSQ)</t>
  </si>
  <si>
    <t>PSQ Part</t>
  </si>
  <si>
    <t>Questions</t>
  </si>
  <si>
    <t>Supplier Guidance</t>
  </si>
  <si>
    <t>Question Outcome</t>
  </si>
  <si>
    <t>Question Maximum Score Available</t>
  </si>
  <si>
    <t>Question / Section Pass Mark</t>
  </si>
  <si>
    <t>Preliminary questions</t>
  </si>
  <si>
    <t>No</t>
  </si>
  <si>
    <t>Wales Procurement Specific Questionnaire - Goods &amp; Services</t>
  </si>
  <si>
    <t>Guidance</t>
  </si>
  <si>
    <t>What is your name? (supplier name)</t>
  </si>
  <si>
    <t>if registered, please give the registered name</t>
  </si>
  <si>
    <t>For information</t>
  </si>
  <si>
    <t>What is your Central Digital Platform unique identifier?</t>
  </si>
  <si>
    <t>You must be registered on the Central Digital Platform (CDP).</t>
  </si>
  <si>
    <t>Pass / Fail</t>
  </si>
  <si>
    <t>Pass Mark=2 based on that Unique Identifer is provided</t>
  </si>
  <si>
    <t>3a</t>
  </si>
  <si>
    <t xml:space="preserve">Please confirm if you are bidding as a single supplier (with or without sub-contractors) or as part of a group or consortium.
</t>
  </si>
  <si>
    <t xml:space="preserve">Choose one of the following:
- a single supplier (with or without sub-contractors)
- part of a group or consortium
</t>
  </si>
  <si>
    <t>3b</t>
  </si>
  <si>
    <t>If you are bidding as part of a group or consortium (including where you intend to establish a legal entity to deliver the contract), please provide: 
a.  the name of the group/consortium
b.  the proposed structure of the group/consortium, including the legal structure where applicable
c.  the name of the lead member in the group/consortium
d.  your role in the group/consortium (e.g. lead member, consortium member, sub-contractor)</t>
  </si>
  <si>
    <t>If you selected "part of a group or consortium" for Q3a you are required to provide a response for each of the points stated in a - d .</t>
  </si>
  <si>
    <t>Please confirm which lot(s) you wish to bid for?</t>
  </si>
  <si>
    <t>Insert details or state N/A</t>
  </si>
  <si>
    <t>5a</t>
  </si>
  <si>
    <t xml:space="preserve">Are you on the debarment list?
</t>
  </si>
  <si>
    <t>Pass Mark =2 based that Partcipant is Not on Debarement List</t>
  </si>
  <si>
    <t>5b</t>
  </si>
  <si>
    <t xml:space="preserve">If your response to Q5a is yes, please provide details
</t>
  </si>
  <si>
    <t>Response required if you selected "yes" to question 5a.</t>
  </si>
  <si>
    <t>Part 1 -  Confirmation of core supplier information</t>
  </si>
  <si>
    <t>6a</t>
  </si>
  <si>
    <r>
      <t xml:space="preserve">You must submit up-to-date core supplier information on the CDP and share this information with us via the CDP (either a share code or PDF download).
This includes:
a.  basic information
b.  economic and financial standing information
c.  connected person information (these are persons with the right to exercise, or who actually exercise, significant influence or control over the supplier, or over whom the supplier has the right to exercise, or actually exercises, significant influence or control over, for example: directors, majority shareholders and parent and subsidiary companies)
d.  exclusion grounds information
Please confirm that you have </t>
    </r>
    <r>
      <rPr>
        <sz val="11"/>
        <rFont val="Calibri"/>
        <family val="2"/>
      </rPr>
      <t>shared this information with us</t>
    </r>
    <r>
      <rPr>
        <sz val="11"/>
        <color rgb="FF000000"/>
        <rFont val="Calibri"/>
        <family val="2"/>
      </rPr>
      <t xml:space="preserve">.
</t>
    </r>
  </si>
  <si>
    <r>
      <t>Suppliers participating in procurements must register on the central digital platform (CDP). Suppliers can submit their core supplier information and, where a procurement opportunity arises, share this information with the contracting authority via the CDP. It is free to use and will mean suppliers should no longer have to re-enter this information for each public procurement but simply ensure it is up to date and subsequently shared. The CDP is available at</t>
    </r>
    <r>
      <rPr>
        <sz val="11"/>
        <rFont val="Calibri"/>
        <family val="2"/>
      </rPr>
      <t xml:space="preserve"> https://www.gov.uk/find-tender.</t>
    </r>
    <r>
      <rPr>
        <sz val="11"/>
        <color rgb="FF000000"/>
        <rFont val="Calibri"/>
        <family val="2"/>
      </rPr>
      <t xml:space="preserve"> This section of the PSQ provides confirmation that suppliers have taken these steps.</t>
    </r>
  </si>
  <si>
    <t>Pass Mark =2 based on that CDP information provided as a share code or PDF download</t>
  </si>
  <si>
    <t>6b</t>
  </si>
  <si>
    <t xml:space="preserve">If your response to Q6a is yes, please insert reference / file name
</t>
  </si>
  <si>
    <t>Pass Mark = 2 based on that the Information provided</t>
  </si>
  <si>
    <t>Part 2 - Additional exclusions information</t>
  </si>
  <si>
    <t>Part 2 Associated/Connected Persons</t>
  </si>
  <si>
    <r>
      <t xml:space="preserve">Are you relying on any associated persons to satisfy the conditions of participation? (these are other suppliers who might be sub-contractors or consortium members but not a guarantor).
The conditions of participation are </t>
    </r>
    <r>
      <rPr>
        <sz val="11"/>
        <rFont val="Calibri"/>
        <family val="2"/>
      </rPr>
      <t xml:space="preserve">in guidance </t>
    </r>
    <r>
      <rPr>
        <sz val="11"/>
        <color rgb="FF000000"/>
        <rFont val="Calibri"/>
        <family val="2"/>
      </rPr>
      <t xml:space="preserve">outlined in Part 3
</t>
    </r>
  </si>
  <si>
    <t>Procurement legislation provides for an ‘exclusion regime’ and a published ‘debarment’ list to safeguard procurement from suppliers who may pose a risk (for example, due to misconduct or poor performance). Suppliers must submit their own (and their connected persons ) exclusions information via the Central Digital Platform (CDP). This includes self-declarations as to whether any exclusion grounds apply to them and, if so, details about the event or conviction and what steps have been taken to prevent such circumstances from occurring again.
If your response to Q7 is yes, please complete Q8, Q9 &amp; Q10 (otherwise Q8, Q9 &amp; Q10 are not applicable).</t>
  </si>
  <si>
    <t xml:space="preserve">For each supplier/associated person, please confirm which condition(s) of participation you are relying on them to satisfy.
</t>
  </si>
  <si>
    <t>Provide the names of each supplier/associated person and a brief description regarding condition(s) of participation you are relying on them to satisfy.</t>
  </si>
  <si>
    <t xml:space="preserve">For each associated person, please confirm they are registered on the CDP and have shared with us their information (either a share code or PDF download):
a.  basic information
b.  economic and financial standing information (if they are being relied upon to meet conditions of participation regarding financial capacity)
c.  connected person information
d.  exclusion grounds information
Insert name(s) of supplier(s) and reference(s) / file name(s) or state N/A
</t>
  </si>
  <si>
    <t>A supplier will need to share additional exclusions information for any suppliers that they are relying on to meet the procurement’s conditions of participation. These could either be consortium members or key sub-contractors (but excludes any guarantors). These suppliers are ‘associated persons’ and their exclusions information must be shared with the contracting authority.</t>
  </si>
  <si>
    <t>10a</t>
  </si>
  <si>
    <t xml:space="preserve">Are any of your associated persons on the debarment list?
</t>
  </si>
  <si>
    <t>Pass Mark 2  based that Associated Persons are NOT on Debarement list</t>
  </si>
  <si>
    <t>10b</t>
  </si>
  <si>
    <t xml:space="preserve">If your response to Q10a is yes, please provide details
</t>
  </si>
  <si>
    <t xml:space="preserve">Response required if you selected "yes" to question 10a.
</t>
  </si>
  <si>
    <t>Part 2B List of all intended sub-contractors</t>
  </si>
  <si>
    <t xml:space="preserve">Please provide: 
a.  a list of all suppliers who you intend to sub-contract the performance of all or part of the contract to (either directly or in your wider supply chain);
b.  their unique identifier (if they are registered on the Central Digital Platform), or otherwise, a Companies House number charity number, VAT registration number, or equivalent; and,
c.   a brief description of their intended role in the performance of the contract.
</t>
  </si>
  <si>
    <t>If a sub-contractor is unknown at the start of the procurement (or brought in during it), this should be made clear by the supplier and relevant details of the sub-contractor should be provided once their identity and role is confirmed. This information should be shared with the contracting authority as soon as possible and at least by final tenders.
Note: If you are not intending to sub-contract the performance of all or part of the contract then Q11 is not applicable.</t>
  </si>
  <si>
    <t>Pass Mark =2 based on that Sub-contractors (if applicable) are NOT on a debarement list</t>
  </si>
  <si>
    <t>12a</t>
  </si>
  <si>
    <t xml:space="preserve">Please confirm if any intended sub-contractor is on the debarment list.
</t>
  </si>
  <si>
    <t>The debarment list can be found at: https://assets.publishing.service.gov.uk/media/67ae0ba06e6c8d18118acd8a/Debarment_List_Template.pdf
Note: If you are not intending to sub-contract the performance of all or part of the contract then Q12a and b is not applicable.</t>
  </si>
  <si>
    <t>12.b</t>
  </si>
  <si>
    <t xml:space="preserve">If your response to Q12a is yes, please provide the sub-contractor(s) name and provide details.
</t>
  </si>
  <si>
    <t>Part 3 Procurement specific questions relating to conditions of participation</t>
  </si>
  <si>
    <t>Part 3A Standard questions</t>
  </si>
  <si>
    <t xml:space="preserve">Financial capacity </t>
  </si>
  <si>
    <t>13a</t>
  </si>
  <si>
    <t xml:space="preserve">Please confirm that you satisfy the following minimum requirements which the authority has set as conditions of participation:
We have specified a minimum level of economic and financial standing e.g., Dun and Bradstreet Comprehensive Report Risk of Failure Score rating and/ or a minimum financial threshold within the evaluation criteria for this procurement i.e., please self-certify by answering ‘Yes’ or ‘No’ that you meet the requirements set out of having a Dun &amp; Bradstreet Comprehensive Report Risk of Failure Score of 50 or higher. 
It is the Tenderer’s responsibility to check their own Dun &amp; Bradstreet risk of failure score rating PRIOR to submitting a tender response bid.
</t>
  </si>
  <si>
    <t xml:space="preserve">The University will evaluate the financial stability of your organisation using the Dun and Bradstreet (D&amp;B) Comprehensive Report and the D&amp;B Risk of Failure score and the following methodology.
1.	 Where a Tenderer receives a D&amp;B Risk of Failure score of equal to or greater than of 50, they will be awarded a “pass”. If a Tenderers’ “D&amp;B Failure score” is lower than 50, the Economic &amp; Financial Standing will then be assessed by reference to paragraphs (2) to (3) below as appropriate.
2.	Where a Tenderer receives a D&amp;B Failure score between 11 and 49 then further financial evaluation will be undertaken by the University’s Accountants. The University Accountants will use the following financial information for this further assessment which shall include: the Annual financial accounts available, the D&amp;B Comprehensive Risk Report, Financial Ratio Analysis, Cash flow analysis and Management Accounts. With respect to the Financial Ratio Analysis the following ratios and benchmarks will be used:
•	Current Ratio &gt; 1:1
•	Liquidity Days &gt; 30 days
•	Net Cash inflow from Operating activities &gt; £0
•	Net profit/surplus &gt; £0
3.	The financial information set out above will be considered and scored according to the selection criteria. If the added Finanvcial Evaluation by the Accountants is of the opnion to be acceptable then they will be scored as a “pass”. If the Financial Evaluation is not acceptable by the University Accountants then theey will be scored as  a “failure”, and the tender response will be rejected unless 5 (c) below applies.
4.	Any Tenderer that receives a D&amp;B Risk of Failure score of 10 or less in the D&amp;B Comprehensive Report at the time of assessment will be awarded a “failure” fand the University may reject the tender and not consider it further, subject to paragraph (5) below. 
5.	Where a Tenderer receives a “failure” mark pursuant to paragraphs (2) or (3) or (4) above, the University may award that Tenderer a “pass” mark at its sole discretion where:
a.	the Tenderer(s) provides a written undertaking that, if selected as the preferred Tenderer(s) for the contract, they would be able to provide a Parent Company Guarantee, signed by their parent company; 
b.	the parent company(s) itself pass the criteria set out at paragraphs (1) to (4) above (save that all references to this paragraph (5) in such guidance shall not apply to an analysis of a parent company’s financial standing).
c.	the University’s Accountant is of the opinion that there is low financial impact and risk for the University in appointing the Tenderer in question if the bidder went into administration / liquidation.
If you are bidding on behalf of a group, for example, a consortium, or you intend to use sub-contractor, you should complete all the questions on behalf of the consortium and/ or any sub-contractor, providing one composite response and declaration.
If the relevant documentary evidence referred to in the Selection Questionnaire is not provided upon request and without delay, we reserve the right to amend the contract award decision and award to the next compliant Tenderer.
Any financial accounts or statements provided must be in English and in UK Sterling. 
</t>
  </si>
  <si>
    <t>Pass Mark =2 based on  50 or more Dun &amp; Bradstreet Risk of Failure Score, or if below 50 a Pass is obtained based on University Accountants methodology</t>
  </si>
  <si>
    <t>13.b</t>
  </si>
  <si>
    <r>
      <rPr>
        <sz val="11"/>
        <rFont val="Calibri"/>
        <family val="2"/>
      </rPr>
      <t xml:space="preserve">Does your organisation’s turnover in the last financial year exceed the threshold set out below?
xxxxxx
</t>
    </r>
    <r>
      <rPr>
        <sz val="11"/>
        <color rgb="FF000000"/>
        <rFont val="Calibri"/>
        <family val="2"/>
      </rPr>
      <t xml:space="preserve">
</t>
    </r>
  </si>
  <si>
    <t>Please confirm if you meet these conditions of participation.
If you are bidding as, or on behalf of a consortium please base your answer on consolidated data from relevant consortium members. 
Note: If you are successful you must be in a position to provide evidence if required, prior to contract award, and without delay.</t>
  </si>
  <si>
    <t>NOT APPLICABLE</t>
  </si>
  <si>
    <t>14a</t>
  </si>
  <si>
    <t xml:space="preserve">Are you relying on another supplier to act as a guarantor?
</t>
  </si>
  <si>
    <t>14.b</t>
  </si>
  <si>
    <t>If your response to Q14a is yes, please provide their name and evidence of their economic and financial standing.</t>
  </si>
  <si>
    <t xml:space="preserve">Please provide your Dun &amp; Bradstreet (DUNS) registration number. </t>
  </si>
  <si>
    <t xml:space="preserve">If you are not currently registered you must obtain a free DUNS number for your business by visiting  http://www.dnb.co.uk/Forms/DUNS_Request.asp.
</t>
  </si>
  <si>
    <r>
      <t>Is your acid-test ratio higher than the figure set out</t>
    </r>
    <r>
      <rPr>
        <sz val="11"/>
        <rFont val="Calibri"/>
        <family val="2"/>
        <scheme val="minor"/>
      </rPr>
      <t xml:space="preserve"> below?     </t>
    </r>
    <r>
      <rPr>
        <sz val="11"/>
        <color rgb="FF000000"/>
        <rFont val="Calibri"/>
        <family val="2"/>
        <scheme val="minor"/>
      </rPr>
      <t>Acid-Test Ratio &gt; 1:1</t>
    </r>
  </si>
  <si>
    <t>This ratio must be calculated from your last set of audited accounts. If you do not have audited accounts provide the ratio from your last set of year end accounts. The ratio is defined as:= (Cash + Accounts Receivable + Short Term Investments)divided by (Current Liabilities) 
Note: If you are successful you must be in a position to provide your acid test ratio prior to contract award, if required, and without delay, and to describe how you have arrived at this figure. 
If you are bidding on behalf of a consortium your answer should comprise an aggregate figure (sum of current assets divided by sum of liabilities) from all consortium members.</t>
  </si>
  <si>
    <t>Insurance</t>
  </si>
  <si>
    <t>17a</t>
  </si>
  <si>
    <r>
      <t xml:space="preserve">Please confirm whether you already have, or can commit to obtain, prior to the award of the contract, the levels of insurance cover indicated below:
</t>
    </r>
    <r>
      <rPr>
        <b/>
        <sz val="11"/>
        <color rgb="FF000000"/>
        <rFont val="Calibri"/>
        <family val="2"/>
      </rPr>
      <t xml:space="preserve">Employer’s (Compulsory) Liability Insurance = £10 Million
Public Liability Insurance = £10 Million
Professional Indemnity Insurance = £5 Million
</t>
    </r>
    <r>
      <rPr>
        <sz val="11"/>
        <color rgb="FF000000"/>
        <rFont val="Calibri"/>
        <family val="2"/>
      </rPr>
      <t xml:space="preserve">
</t>
    </r>
  </si>
  <si>
    <t>There is a legal requirement for certain employers to hold Employer’s (Compulsory) Liability Insurance of £5 million as a minimum. See the Health and Safety Executive website for more information: http://www.hse.gov.uk/pubns/hse39.pdf
If you are successful you must be in a position to provide evidence of the required levels of insurance cover, prior to contract award and without delay.</t>
  </si>
  <si>
    <t>Pass Mark=2 Based thatAll 3 Insurance cover leveles stipulated / agreed are in place PRIOR to contract signing</t>
  </si>
  <si>
    <t>17b</t>
  </si>
  <si>
    <t>Provide confirm you have provided details of each insurance cover already in place in the Part C Response Document. If you do not have in place the required cover levels, please confirm current insurance cover level in place in the Part C Response document.</t>
  </si>
  <si>
    <t>If you are successful you must be in a position to provide evidence of the required levels of insurance cover, prior to contract award and without delay.</t>
  </si>
  <si>
    <t>17c</t>
  </si>
  <si>
    <t>Provide details of your insurance, which would be obtained following contract award (inlcuding information on how you will obtain this insurance - e.g. a quote)</t>
  </si>
  <si>
    <t>Legal capacity</t>
  </si>
  <si>
    <t>18a</t>
  </si>
  <si>
    <t xml:space="preserve">Legal Capacity Conditions of Participation 
</t>
  </si>
  <si>
    <t>18b</t>
  </si>
  <si>
    <t xml:space="preserve">If your response to Q18a is yes, please provide details
</t>
  </si>
  <si>
    <t>19a</t>
  </si>
  <si>
    <t xml:space="preserve">Please confirm that you have in place, or that you will have in place by the award of the contract, the human and technical resources to perform the contract to ensure compliance with the UK General Data Protection Regulation and to ensure the protection of the rights of data subjects.
</t>
  </si>
  <si>
    <t>19b</t>
  </si>
  <si>
    <t xml:space="preserve">Please provide details of the technical facilities and measures (including systems and processes) you have in place, or will have in place by contract award, to ensure compliance with UK data protection law and to ensure the protection of the rights of data subjects. 
Your response should include, but should not be limited to facilities and measures:
a.  to ensure ongoing confidentiality, integrity, availability and resilience of processing systems and services
b.  to comply with the rights of data subjects in respect of receiving privacy information, and access, rectification, deletion and portability of personal data
c.  to ensure that any consent based processing meets standards of active, informed consent, and that such consents are recorded and auditable
d.  to ensure legal safeguards are in place to legitimise transfers of personal data outside the UK (if such transfers will take place)
e.  to maintain records of personal data processing activities 
f.  to regularly test, assess and evaluate the effectiveness of the above measures
</t>
  </si>
  <si>
    <t xml:space="preserve">Response required if you selected "yes" to question question 19a for each of the points stated in a - f.
</t>
  </si>
  <si>
    <r>
      <rPr>
        <b/>
        <sz val="11"/>
        <rFont val="Calibri"/>
        <family val="2"/>
        <scheme val="minor"/>
      </rPr>
      <t>Cyber Essentials Certification Scheme</t>
    </r>
    <r>
      <rPr>
        <sz val="11"/>
        <rFont val="Calibri"/>
        <family val="2"/>
        <scheme val="minor"/>
      </rPr>
      <t xml:space="preserve">
Please confirm that you currently meet, or will meet if you are successful, the requirements of the Cyber Essentials Certification Scheme or equivalent.
</t>
    </r>
    <r>
      <rPr>
        <sz val="11"/>
        <color rgb="FFFF0000"/>
        <rFont val="Calibri"/>
        <family val="2"/>
        <scheme val="minor"/>
      </rPr>
      <t xml:space="preserve">
</t>
    </r>
    <r>
      <rPr>
        <sz val="11"/>
        <rFont val="Calibri"/>
        <family val="2"/>
        <scheme val="minor"/>
      </rPr>
      <t>http://www.cyberstreetwise.com/cyberessentials.</t>
    </r>
    <r>
      <rPr>
        <sz val="11"/>
        <color rgb="FFFF0000"/>
        <rFont val="Calibri"/>
        <family val="2"/>
        <scheme val="minor"/>
      </rPr>
      <t xml:space="preserve">
</t>
    </r>
    <r>
      <rPr>
        <sz val="11"/>
        <rFont val="Calibri"/>
        <family val="2"/>
        <scheme val="minor"/>
      </rPr>
      <t xml:space="preserve"> </t>
    </r>
  </si>
  <si>
    <t>The buyer may require you to meet the requirements of the Cyber Essentials Certification Scheme, or equivalent. 
If you are successful you must be in a position to provide evidence, if required, prior to contract award, and without delay.</t>
  </si>
  <si>
    <t>Technical ability</t>
  </si>
  <si>
    <r>
      <rPr>
        <b/>
        <sz val="11"/>
        <color rgb="FF000000"/>
        <rFont val="Calibri"/>
        <family val="2"/>
      </rPr>
      <t>Relevant experience and contract examples.</t>
    </r>
    <r>
      <rPr>
        <sz val="11"/>
        <color rgb="FF000000"/>
        <rFont val="Calibri"/>
        <family val="2"/>
      </rPr>
      <t xml:space="preserve">
In the table below, please provide details of up to three contracts to meet conditions of participation relating to technical ability set out in the relevant notice or procurement documents, in any combination from either the public or private sectors (which may include samples of grant-funded work). 
</t>
    </r>
    <r>
      <rPr>
        <sz val="11"/>
        <rFont val="Calibri"/>
        <family val="2"/>
      </rPr>
      <t xml:space="preserve">
Please include the following for each contract:
Name of customer organisation who signed the contract
Name of supplier who signed the contract
Point of contact in the customer’s organisation
Position in the customer’s organisation
Email address of contact in the customer's organisation
Description of contract
Contract start date
Contract completion date
Estimated contract value
</t>
    </r>
  </si>
  <si>
    <r>
      <t xml:space="preserve">Where this procurement is for goods or services, the examples must be from the past three years.
The named contact provided should be able to provide written evidence to confirm the accuracy of the information provided.
For consortium bids, or where you have indicated that you are relying on an associated person to meet the technical ability, you should provide relevant examples of where the associated person has delivered similar requirements. If this is not possible (e.g. the consortium is newly formed or a special purpose vehicle is to be created for this contract) then three separate examples should be provided between the principal member(s) of the proposed consortium or members of the special purpose vehicle or sub-contractors (three examples are not required from each member).
</t>
    </r>
    <r>
      <rPr>
        <sz val="11"/>
        <rFont val="Calibri"/>
        <family val="2"/>
      </rPr>
      <t>If you cannot provide at least one example of previous contracts that are relevant to the requirement, in no more than 500 words please provide an explanation for this and how you meet the conditions of participation relating to technical ability – e.g. your organisation is a new start-up or you have provided services in the past but not under a contract.</t>
    </r>
  </si>
  <si>
    <t>5 marks</t>
  </si>
  <si>
    <t>2 marks or above for overall section</t>
  </si>
  <si>
    <t>21b</t>
  </si>
  <si>
    <t xml:space="preserve">Contract 1
</t>
  </si>
  <si>
    <t>Contract 2</t>
  </si>
  <si>
    <t>Contract 3</t>
  </si>
  <si>
    <t>Name of customer organisation who signed the contract</t>
  </si>
  <si>
    <t>Name of supplier who signed the contract</t>
  </si>
  <si>
    <t>Point of contact in the customer’s organisation.</t>
  </si>
  <si>
    <t>Position in the customer’s organisation</t>
  </si>
  <si>
    <t>E-mail address</t>
  </si>
  <si>
    <t>Description of contract.</t>
  </si>
  <si>
    <t>Contract Start date.</t>
  </si>
  <si>
    <t>Contract completion date.</t>
  </si>
  <si>
    <t>Estimated contract value</t>
  </si>
  <si>
    <r>
      <rPr>
        <b/>
        <sz val="11"/>
        <color rgb="FF000000"/>
        <rFont val="Calibri"/>
        <family val="2"/>
      </rPr>
      <t>Experience of sub-contractor management</t>
    </r>
    <r>
      <rPr>
        <sz val="11"/>
        <color rgb="FF000000"/>
        <rFont val="Calibri"/>
        <family val="2"/>
      </rPr>
      <t xml:space="preserve">
Where you intend to sub-contract a proportion of the contract, please demonstrate how you have previously maintained healthy supply chains with your sub-contractor(s) (which may be the intended sub-contractor(s) for this procurement or any others used previously).
The description should include the procedures you use to ensure performance of the contract.
</t>
    </r>
  </si>
  <si>
    <t>Response required if you intend to sub-contract a proportion of the contract.
Provide details or state N/A</t>
  </si>
  <si>
    <r>
      <rPr>
        <b/>
        <sz val="11"/>
        <color rgb="FF000000"/>
        <rFont val="Calibri"/>
        <family val="2"/>
      </rPr>
      <t>Organisational Standards</t>
    </r>
    <r>
      <rPr>
        <sz val="11"/>
        <color rgb="FF000000"/>
        <rFont val="Calibri"/>
        <family val="2"/>
      </rPr>
      <t xml:space="preserve">
Where conditions of participation have specified organisational qualifications or standards, please provide details of how these are met, or other equivalent standards that equal or exceed what has been requested.  •All trainers MUST be suitably qualified to the following certification i.e. 
o	IOSH manual handling trainer certificate for manual handling sessions. 
o	NVQ4 for violence and aggression training sessions
</t>
    </r>
  </si>
  <si>
    <t>Please provide details : All trainers MUST be suitably qualified to the following certification i.e. 
o	IOSH manual handling trainer certificate for manual handling sessions. 
o	NVQ4 for violence and aggression training sessions</t>
  </si>
  <si>
    <t>Pass Mark= 2 based on that All trainers MUST be suitably qualified to the following certification i.e. 
o	IOSH manual handling trainer certificate for manual handling sessions. 
o	NVQ4 for violence and aggression training sessions</t>
  </si>
  <si>
    <t>Heath &amp; Safety</t>
  </si>
  <si>
    <t>24a</t>
  </si>
  <si>
    <r>
      <rPr>
        <b/>
        <sz val="11"/>
        <color rgb="FF000000"/>
        <rFont val="Calibri"/>
        <family val="2"/>
      </rPr>
      <t>Health and Safety</t>
    </r>
    <r>
      <rPr>
        <sz val="11"/>
        <color rgb="FF000000"/>
        <rFont val="Calibri"/>
        <family val="2"/>
      </rPr>
      <t xml:space="preserve">
Please describe the arrangements you have in place to manage health and safety effectively and control significant risks relevant to the contract (including risks from the use of contractors, where relevant). 
</t>
    </r>
  </si>
  <si>
    <t xml:space="preserve">Please provide details </t>
  </si>
  <si>
    <t>Pass Mark = 2 marks based on entire response to the entire overall Health &amp; Safety section</t>
  </si>
  <si>
    <t>24b</t>
  </si>
  <si>
    <t xml:space="preserve">If you wish to provide evidence of the procedures you use to monitor subcontractors’ or consortium members’ Health and Safety arrangements, you can do so here.
</t>
  </si>
  <si>
    <t>25a</t>
  </si>
  <si>
    <r>
      <t xml:space="preserve">Health and Safety Enforcement Orders
</t>
    </r>
    <r>
      <rPr>
        <sz val="11"/>
        <color rgb="FF000000"/>
        <rFont val="Calibri"/>
        <family val="2"/>
      </rPr>
      <t>Has your organisation or any connected person been in receipt of enforcement/remedial orders in relation to the Health and Safety Executive (or equivalent body) in the last 3 years?</t>
    </r>
    <r>
      <rPr>
        <b/>
        <sz val="11"/>
        <color rgb="FF000000"/>
        <rFont val="Calibri"/>
        <family val="2"/>
      </rPr>
      <t xml:space="preserve">
</t>
    </r>
  </si>
  <si>
    <t>25b</t>
  </si>
  <si>
    <t xml:space="preserve">If your response to Q25a  is yes, please provide details of the enforcement/remedial orders served and give details of any remedial action or changes to procedures you have made as a result.
</t>
  </si>
  <si>
    <t>Response required if you selected "yes" to question 25a.</t>
  </si>
  <si>
    <t>26a</t>
  </si>
  <si>
    <r>
      <rPr>
        <b/>
        <sz val="11"/>
        <color rgb="FF000000"/>
        <rFont val="Calibri"/>
        <family val="2"/>
      </rPr>
      <t>Health &amp; Safety Policy</t>
    </r>
    <r>
      <rPr>
        <sz val="11"/>
        <color rgb="FF000000"/>
        <rFont val="Calibri"/>
        <family val="2"/>
      </rPr>
      <t xml:space="preserve">
Please confirm that your organisation has a Health and Safety Policy</t>
    </r>
    <r>
      <rPr>
        <sz val="11"/>
        <color rgb="FFFF0000"/>
        <rFont val="Calibri"/>
        <family val="2"/>
      </rPr>
      <t xml:space="preserve"> </t>
    </r>
    <r>
      <rPr>
        <sz val="11"/>
        <rFont val="Calibri"/>
        <family val="2"/>
      </rPr>
      <t xml:space="preserve">that includes the following? 
• A Policy Statement - signed and dated.
• The Organisation and Responsibilities - how Health and Safety requirements are implemented.
• The Arrangements – standards and procedures adopted in practice.
</t>
    </r>
  </si>
  <si>
    <t>If you are successful you must be in a position to provide evidence, if required, prior to contract award, and without delay.</t>
  </si>
  <si>
    <t>26b</t>
  </si>
  <si>
    <t xml:space="preserve">Please confirm that your Health and Safety Policy has been reviewed within the past two years.
</t>
  </si>
  <si>
    <t>Response required if you selected "yes" to question 26a.</t>
  </si>
  <si>
    <t>26c</t>
  </si>
  <si>
    <t>If you wish to attach a copy of your Health and Safety Policy, you can do so here.</t>
  </si>
  <si>
    <t xml:space="preserve">Response required if you selected "yes" to question 26a and wish to upload a copy of your Health and Safety Policy.
</t>
  </si>
  <si>
    <t>27a</t>
  </si>
  <si>
    <t xml:space="preserve">Do you have a nominated competent person responsible for Health &amp; Safety advice? </t>
  </si>
  <si>
    <r>
      <t>If you are successful you must be in a position to provide evidence, if required, prior to contract award, and without delay e.g. CVs and copies of qualification certificates relevant to the role of H&amp;S advisor. (</t>
    </r>
    <r>
      <rPr>
        <sz val="11"/>
        <rFont val="Calibri"/>
        <family val="2"/>
      </rPr>
      <t>If you are bidding on behalf of a consortium you will be required to provide requested information from all consortium members).</t>
    </r>
  </si>
  <si>
    <t>27b</t>
  </si>
  <si>
    <t xml:space="preserve">If your response to Q27a is yes, please provide their name and contact details.
</t>
  </si>
  <si>
    <t>Response required if you selected "yes" to question 27a.</t>
  </si>
  <si>
    <r>
      <rPr>
        <b/>
        <sz val="11"/>
        <color rgb="FF000000"/>
        <rFont val="Calibri"/>
        <family val="2"/>
      </rPr>
      <t>Control of Substances Hazardous to Health (COSHH)</t>
    </r>
    <r>
      <rPr>
        <sz val="11"/>
        <color rgb="FF000000"/>
        <rFont val="Calibri"/>
        <family val="2"/>
      </rPr>
      <t xml:space="preserve">
Please confirm that you have arrangements in place to manage chemicals used under the Control of Substances Hazardous to Health (COSHH) Regulations?
</t>
    </r>
  </si>
  <si>
    <t>29a</t>
  </si>
  <si>
    <r>
      <t xml:space="preserve">Health &amp; Safety Training
</t>
    </r>
    <r>
      <rPr>
        <sz val="11"/>
        <color rgb="FF000000"/>
        <rFont val="Calibri"/>
        <family val="2"/>
      </rPr>
      <t>Do your staff receive induction and / or safety training before undertaking any work?</t>
    </r>
    <r>
      <rPr>
        <b/>
        <sz val="11"/>
        <color rgb="FF000000"/>
        <rFont val="Calibri"/>
        <family val="2"/>
      </rPr>
      <t xml:space="preserve">
</t>
    </r>
  </si>
  <si>
    <t>29b</t>
  </si>
  <si>
    <t xml:space="preserve">Where you intend to sub-contract a proportion of the contract, please confirm if their staff will receive induction and / or safety training before undertaking any work?
</t>
  </si>
  <si>
    <t xml:space="preserve">If you are successful you must be in a position to provide evidence, if required, prior to contract award, and without delay.
</t>
  </si>
  <si>
    <r>
      <rPr>
        <b/>
        <sz val="11"/>
        <color rgb="FF000000"/>
        <rFont val="Calibri"/>
        <family val="2"/>
      </rPr>
      <t>Safety Schemes in Procurement (SSIP)</t>
    </r>
    <r>
      <rPr>
        <sz val="11"/>
        <color rgb="FF000000"/>
        <rFont val="Calibri"/>
        <family val="2"/>
      </rPr>
      <t xml:space="preserve">
Are you, or is your organisation (or consortium member, if applicable), registered with an industrial or occupational safety group, for example a member of the Safety Schemes in Procurement (www.SSIP.org.uk) or equivalent? </t>
    </r>
  </si>
  <si>
    <t>If you responded "yes" to question 30 you must (if requested) provide your membership number, your membership level, and other details of what your registration covers.
If you are bidding as, or on behalf of a consortium you will need to provide, if requested, these details for your consortium members (if registered).</t>
  </si>
  <si>
    <t>Environmental Management</t>
  </si>
  <si>
    <r>
      <t xml:space="preserve">Environmental Management System
</t>
    </r>
    <r>
      <rPr>
        <sz val="11"/>
        <rFont val="Calibri"/>
        <family val="2"/>
        <scheme val="minor"/>
      </rPr>
      <t xml:space="preserve">Do you operate in accordance with an Environmental Management System (EMS) that is certified by a UKAS-accredited (or national equivalent) organisation?  </t>
    </r>
  </si>
  <si>
    <t xml:space="preserve">If you are successful you must be in a position to provide evidence (if requested), prior to contract award, and without delay. 
If you are bidding as a consortium, you will be required to explain which of the members has the certification in place, and how this covers the work of the consortium. </t>
  </si>
  <si>
    <r>
      <t xml:space="preserve">Environmental Policy
</t>
    </r>
    <r>
      <rPr>
        <sz val="11"/>
        <rFont val="Calibri"/>
        <family val="2"/>
        <scheme val="minor"/>
      </rPr>
      <t xml:space="preserve">Do you have an environmental policy statement committing your organisation to a programme of improvement? </t>
    </r>
  </si>
  <si>
    <t xml:space="preserve">If you are successful you must be in a position to provide evidence (if requested), prior to contract award, and without delay.
If you are bidding as a consortium, you will be required to explain how this covers the work of the consortium. </t>
  </si>
  <si>
    <t>Quality Management</t>
  </si>
  <si>
    <r>
      <t xml:space="preserve">Quality Management Policy
</t>
    </r>
    <r>
      <rPr>
        <sz val="11"/>
        <rFont val="Calibri"/>
        <family val="2"/>
        <scheme val="minor"/>
      </rPr>
      <t>Do you operate in accordance with a Quality Management System that is certified by a UKAS-accredited (or national equivalent) third party against ISO 9001 or an equivalent standard?</t>
    </r>
    <r>
      <rPr>
        <b/>
        <sz val="11"/>
        <rFont val="Calibri"/>
        <family val="2"/>
        <scheme val="minor"/>
      </rPr>
      <t xml:space="preserve">
</t>
    </r>
  </si>
  <si>
    <t>If you are successful you must be in a position to provide evidence (if requested), prior to contract award, and without delay.</t>
  </si>
  <si>
    <t xml:space="preserve">Do you have a documented process designed to ensure that the quality of your products or services is consistent?
</t>
  </si>
  <si>
    <t xml:space="preserve">If you are bidding on behalf of a consortium please confirm that you have documented processes in place to adequately manage relationships with your members (e.g. any systems used to ensure prompt communication, accountability and swift resolution of disputes).
</t>
  </si>
  <si>
    <t>Additional information</t>
  </si>
  <si>
    <t>36a</t>
  </si>
  <si>
    <r>
      <t xml:space="preserve">Conflicts of interest: duty to identify
</t>
    </r>
    <r>
      <rPr>
        <sz val="11"/>
        <rFont val="Calibri"/>
        <family val="2"/>
        <scheme val="minor"/>
      </rPr>
      <t>Are you aware of any conflict of interest within the meaning of section 81 - 82 of the Procurement Act ?</t>
    </r>
    <r>
      <rPr>
        <b/>
        <sz val="11"/>
        <rFont val="Calibri"/>
        <family val="2"/>
        <scheme val="minor"/>
      </rPr>
      <t xml:space="preserve">
</t>
    </r>
  </si>
  <si>
    <t>You must notify the contracting authority of any conflict of interest or potential confict of interest e.g. if you, or a connected person has advised the contracting authority or otherwise been involved in the preparation of the procurement procedure.</t>
  </si>
  <si>
    <t>36b</t>
  </si>
  <si>
    <t xml:space="preserve">If your response to Q36a is yes, please provide details
</t>
  </si>
  <si>
    <t>Response required if you selected "yes" to question 36a.</t>
  </si>
  <si>
    <t>37a</t>
  </si>
  <si>
    <r>
      <rPr>
        <b/>
        <sz val="11"/>
        <rFont val="Calibri"/>
        <family val="2"/>
        <scheme val="minor"/>
      </rPr>
      <t>Blacklisting</t>
    </r>
    <r>
      <rPr>
        <sz val="11"/>
        <rFont val="Calibri"/>
        <family val="2"/>
        <scheme val="minor"/>
      </rPr>
      <t xml:space="preserve">
Have you, or any connected person been found to have employed the practice of 'blacklisting' in the last three years?
</t>
    </r>
  </si>
  <si>
    <t>37b</t>
  </si>
  <si>
    <t xml:space="preserve">If your response to Q37a is yes, please confirm:
a. when the breach occurred
b. if this has been established by a judicial decision having final and binding effect; and 
c. the measures you have taken to demonstrate your reliability e.g. self-cleaning.
</t>
  </si>
  <si>
    <t>If you selected "yes" to question 37a you must provide details of the points stated in a - c.</t>
  </si>
  <si>
    <r>
      <t xml:space="preserve">Equalities training
</t>
    </r>
    <r>
      <rPr>
        <sz val="11"/>
        <rFont val="Calibri"/>
        <family val="2"/>
        <scheme val="minor"/>
      </rPr>
      <t>Do all employees (including those from your consortium members where relevant) that come into contact with the public, or with a client’s staff members, receive equalities training?</t>
    </r>
    <r>
      <rPr>
        <b/>
        <sz val="11"/>
        <rFont val="Calibri"/>
        <family val="2"/>
        <scheme val="minor"/>
      </rPr>
      <t xml:space="preserve">
</t>
    </r>
  </si>
  <si>
    <t>Pass Mark = 2 marks or above based on that Equalites training is provided</t>
  </si>
  <si>
    <r>
      <t xml:space="preserve">Welsh Language
</t>
    </r>
    <r>
      <rPr>
        <sz val="11"/>
        <rFont val="Calibri"/>
        <family val="2"/>
        <scheme val="minor"/>
      </rPr>
      <t>Please confirm that you currently meet, or will meet if you are successful, the requirements of the Welsh language measure.</t>
    </r>
    <r>
      <rPr>
        <b/>
        <sz val="11"/>
        <rFont val="Calibri"/>
        <family val="2"/>
        <scheme val="minor"/>
      </rPr>
      <t xml:space="preserve">
</t>
    </r>
  </si>
  <si>
    <t>Pass Mark = 2 marks or above based on that Welsh Language Standards will be  met</t>
  </si>
  <si>
    <r>
      <t xml:space="preserve">Project Bank Account
</t>
    </r>
    <r>
      <rPr>
        <sz val="11"/>
        <rFont val="Calibri"/>
        <family val="2"/>
        <scheme val="minor"/>
      </rPr>
      <t>If you are a prime contractor the contracting organisation will require under the contract that you use a Project Bank Account as the primary method of payment to your sub-contractors. Would you be willing to comply with this?</t>
    </r>
    <r>
      <rPr>
        <b/>
        <sz val="11"/>
        <rFont val="Calibri"/>
        <family val="2"/>
        <scheme val="minor"/>
      </rPr>
      <t xml:space="preserve">
</t>
    </r>
  </si>
  <si>
    <t xml:space="preserve">The buyer may only select you to tender if you agree to the use of Project Bank Accounts as the sole method of payment to sub-contractors during the stipulated contractual period. </t>
  </si>
  <si>
    <r>
      <t xml:space="preserve">Apprenticeships
</t>
    </r>
    <r>
      <rPr>
        <sz val="11"/>
        <rFont val="Calibri"/>
        <family val="2"/>
        <scheme val="minor"/>
      </rPr>
      <t xml:space="preserve">Please confirm if you will be supporting apprenticeships and skills development through this contract? 
</t>
    </r>
  </si>
  <si>
    <t xml:space="preserve">If successful you must (if requested) provide documentary evidence to demonstrate your commitment to supporting apprenticeships and skills development. </t>
  </si>
  <si>
    <r>
      <t xml:space="preserve">Supply Chain Support
</t>
    </r>
    <r>
      <rPr>
        <sz val="11"/>
        <rFont val="Calibri"/>
        <family val="2"/>
        <scheme val="minor"/>
      </rPr>
      <t>Do you have a process in place to ensure that your supply chain supports skills, development and apprenticeships?</t>
    </r>
    <r>
      <rPr>
        <b/>
        <sz val="11"/>
        <rFont val="Calibri"/>
        <family val="2"/>
        <scheme val="minor"/>
      </rPr>
      <t xml:space="preserve">
</t>
    </r>
  </si>
  <si>
    <t>Part 3B - Requirements for central government departments, their executive agencies and non-departmental public bodies</t>
  </si>
  <si>
    <r>
      <t>Welsh Procurement Policy Note WPPN</t>
    </r>
    <r>
      <rPr>
        <b/>
        <sz val="10"/>
        <color theme="1"/>
        <rFont val="Calibri"/>
        <family val="2"/>
      </rPr>
      <t xml:space="preserve"> 008: </t>
    </r>
    <r>
      <rPr>
        <b/>
        <sz val="10"/>
        <rFont val="Calibri"/>
        <family val="2"/>
      </rPr>
      <t xml:space="preserve">Sourcing steel in major construction and infrastructure projects in Wales </t>
    </r>
  </si>
  <si>
    <t xml:space="preserve">For contracts which relate to projects/programmes with a value of £3 million or more, please describe the steel specific supply chain management systems, policies, standards and procedures you have in place to ensure robust supply chain management and compliance with relevant legislation. 
</t>
  </si>
  <si>
    <t xml:space="preserve">Please provide details of previous similar projects where you have demonstrated a high level of competency and effectiveness in managing all supply chain members involved in steel supply or production to ensure a sustainable and resilient supply of steel.
</t>
  </si>
  <si>
    <t>45a</t>
  </si>
  <si>
    <r>
      <rPr>
        <b/>
        <sz val="11"/>
        <rFont val="Calibri"/>
        <family val="2"/>
        <scheme val="minor"/>
      </rPr>
      <t>Distorting Competition</t>
    </r>
    <r>
      <rPr>
        <sz val="11"/>
        <rFont val="Calibri"/>
        <family val="2"/>
        <scheme val="minor"/>
      </rPr>
      <t xml:space="preserve">
Do you take steps to ensure that members of your supply chain do not make agreements with other economic operators aimed at distorting competition as described in Schedule 7 of the Procurement Act 2023, paragraphs 7-9?  
</t>
    </r>
  </si>
  <si>
    <t>45b</t>
  </si>
  <si>
    <t>If your response to Q45a is yes, please provide a brief outline of the steps that you take.</t>
  </si>
  <si>
    <t xml:space="preserve">Response required if you selected "yes" to question 45a.
</t>
  </si>
  <si>
    <t>46a</t>
  </si>
  <si>
    <r>
      <rPr>
        <b/>
        <sz val="11"/>
        <rFont val="Calibri"/>
        <family val="2"/>
        <scheme val="minor"/>
      </rPr>
      <t>Supply Chain Management</t>
    </r>
    <r>
      <rPr>
        <sz val="11"/>
        <rFont val="Calibri"/>
        <family val="2"/>
        <scheme val="minor"/>
      </rPr>
      <t xml:space="preserve">
Please describe the supply chain management systems, policies, standards and procedures you currently have in place to ensure robust supply chain management.
</t>
    </r>
  </si>
  <si>
    <t>46b</t>
  </si>
  <si>
    <t>If you prefer to upload documented evidence in response to Q46a you can do so here.</t>
  </si>
  <si>
    <t xml:space="preserve">Response required if you want to upload documented evidence in response to question 46a.
</t>
  </si>
  <si>
    <t>47a</t>
  </si>
  <si>
    <r>
      <rPr>
        <b/>
        <sz val="11"/>
        <rFont val="Calibri"/>
        <family val="2"/>
        <scheme val="minor"/>
      </rPr>
      <t>Health and Safety Policies</t>
    </r>
    <r>
      <rPr>
        <sz val="11"/>
        <rFont val="Calibri"/>
        <family val="2"/>
        <scheme val="minor"/>
      </rPr>
      <t xml:space="preserve">
Do you take steps to ensure that all members of your supply chain have in place appropriate health and safety policies dealing with at least the following:
a.  Policy Statement - signed and dated
b.  the Organisation and Responsibilities - how Health and Safety requirements are implemented; and
c.  the Arrangements - standards and procedures adopted in practice, 
and that this is reviewed at least every 2 years?
</t>
    </r>
  </si>
  <si>
    <t>47b</t>
  </si>
  <si>
    <t>If your response to Q47a is yes, please provide brief details of the steps that you take.</t>
  </si>
  <si>
    <t xml:space="preserve">Response required if you selected "yes" to question 47a.
</t>
  </si>
  <si>
    <t>48a</t>
  </si>
  <si>
    <r>
      <rPr>
        <b/>
        <sz val="11"/>
        <rFont val="Calibri"/>
        <family val="2"/>
        <scheme val="minor"/>
      </rPr>
      <t>Health and Safety Training: Supply Chain</t>
    </r>
    <r>
      <rPr>
        <sz val="11"/>
        <rFont val="Calibri"/>
        <family val="2"/>
        <scheme val="minor"/>
      </rPr>
      <t xml:space="preserve">
Do you take steps to ensure that all members of your supply chain provide appropriate health and safety training, particularly for workers carrying out potentially hazardous tasks?
</t>
    </r>
  </si>
  <si>
    <t>48b</t>
  </si>
  <si>
    <t>If your response to Q48a is yes, please provide brief details of the steps that you take.</t>
  </si>
  <si>
    <t xml:space="preserve">Response required if you selected "yes" to question 48a.
</t>
  </si>
  <si>
    <t>Carbon Reduction - WPPN 006</t>
  </si>
  <si>
    <t>49a</t>
  </si>
  <si>
    <t>Please confirm that you have detailed your environmental management measures by completing and publishing a Carbon Reduction Plan which meets the required reporting standard, as per the Technical standard for Completion of Carbon Reduction Plans (WPPN 006)</t>
  </si>
  <si>
    <t>Your most recently published Carbon Reduction Plan must have been published no longer than 12 months prior to the commencement date of the procurement for which you are bidding.</t>
  </si>
  <si>
    <t>49b</t>
  </si>
  <si>
    <t xml:space="preserve">If your answer to Q49a is yes please provide a link to your most recently published Carbon Reduction Plan.
</t>
  </si>
  <si>
    <t>Response required if you selected "yes" to question 49a.</t>
  </si>
  <si>
    <r>
      <t>Please confirm that your organisation is taking steps to reduce your GHG emissions over time and is publicly committed to achieving</t>
    </r>
    <r>
      <rPr>
        <sz val="11"/>
        <color theme="1"/>
        <rFont val="Calibri"/>
        <family val="2"/>
        <scheme val="minor"/>
      </rPr>
      <t xml:space="preserve"> Net Zero by 2050.
</t>
    </r>
  </si>
  <si>
    <t>Confirmations</t>
  </si>
  <si>
    <t>I confirm that:
(a) to the best of my knowledge the answers submitted and information contained in this document are complete, accurate and not misleading;
(b) upon request and without delay I will provide any additional information requested of us; 
(c) I understand that the response to this questionnaire will be used to assess whether our organisation is entitled to participate in, or continue to participate in, this procurement; and
(d) I understand that our organisation may be excluded from the procurement if requested information has not been provided, if any of this response or any follow up responses are incomplete, inaccurate or misleading, if confidential information has been accessed or if we have unduly influenced your decision-making in this procurement.</t>
  </si>
  <si>
    <t>Declaration Made</t>
  </si>
  <si>
    <t>Full name</t>
  </si>
  <si>
    <t>Role</t>
  </si>
  <si>
    <t>Phone number</t>
  </si>
  <si>
    <t>email address</t>
  </si>
  <si>
    <t>Postal address</t>
  </si>
  <si>
    <t xml:space="preserve">The tables below provide the methodology behind the scoring of the WPSQ and the Award criteria questions.  </t>
  </si>
  <si>
    <t>Award Criteria Free Text Questions</t>
  </si>
  <si>
    <t>Score</t>
  </si>
  <si>
    <t>Methodology</t>
  </si>
  <si>
    <t>0 Non Compliant / Severe Concerns</t>
  </si>
  <si>
    <t>Response is entirely irrelevant; or
No response is given.
As a result, the scorer lacks confidence and has severe concerns that the supplier understands the requirements and is capable of delivering them</t>
  </si>
  <si>
    <t>1 Major Concerns</t>
  </si>
  <si>
    <t>The response fails to address most (or all) of the requirements of the question;
Most (or all) aspects of the response are unsupported by evidence or any evidence is irrelevant or not clearly or demonstrably transferable; or
Strengths are outweighed by weaknesses  .                                                                                                                                                                                                                                                                                                                                                                                                                                                                                                                                          
As a result, the scorer lacks confidence and has major concerns  that the supplier understands the requirements and is capable of delivering them</t>
  </si>
  <si>
    <t>2 Minor Concerns</t>
  </si>
  <si>
    <t xml:space="preserve">The response addresses most (but not all) of the requirements of the question;
Most (but not all) aspects of the response are supported by evidence that is either directly relevant or is clearly and demonstrably transferable; and
The response is equally balanced in respect of strengths and weaknesses.
As a result, the scorer has some minor concerns about the supplier’s ability to deliver / that they have failed to meet a reasonable standard. </t>
  </si>
  <si>
    <t>3 Some  Confidence</t>
  </si>
  <si>
    <t>The response addresses all of the requirements of the question;
Most (but not all) aspects of the response are supported by evidence that is either directly relevant or is clearly and demonstrably transferable; and
There are weaknesses in the response but the response contains more strengths than weaknesses.
As a result, the scorer has some  confidence that the supplier undertstands the requirements but has some reservations of their capability of delivering them due to a lack of evidence to support this.</t>
  </si>
  <si>
    <t>4 Good Confidence</t>
  </si>
  <si>
    <t>The response addresses all of the requirements of the question; 
All aspects of the response are supported by evidence that is either directly relevant or is clearly and demonstrably transferable; and
The response contains a number of strengths, and weaknesses are substantially outweighed by the strengths.
As a result, the scorer is confident that the supplier understands the requirements, is capable of delivering them to a good standard</t>
  </si>
  <si>
    <t>5 High Confidence</t>
  </si>
  <si>
    <t xml:space="preserve">The response addresses all of the requirements of the question; 
All aspects of the response are supported by evidence that is directly relevant; and
The response contains a number of strengths, and either no or only minor weaknesses.
As a result, the scorer has a  high level of confidence of the Bidder’s experience and ability to deliver to a high standard. </t>
  </si>
  <si>
    <t>QUALITY PRICE MODEL EXAMPLE ONLY</t>
  </si>
  <si>
    <t xml:space="preserve">CONTRACT TITLE: </t>
  </si>
  <si>
    <t xml:space="preserve">DATE: </t>
  </si>
  <si>
    <t xml:space="preserve">Yes </t>
  </si>
  <si>
    <t>Quality Weighting</t>
  </si>
  <si>
    <t xml:space="preserve">Price Weighting </t>
  </si>
  <si>
    <t xml:space="preserve">Social Value Weighting (Qualitative and Quantitative) </t>
  </si>
  <si>
    <t>Total</t>
  </si>
  <si>
    <t>TENDERERS</t>
  </si>
  <si>
    <t>TENDER A</t>
  </si>
  <si>
    <t>TENDER B</t>
  </si>
  <si>
    <t>TENDER C</t>
  </si>
  <si>
    <t>CRITERIA [Quality/Price]</t>
  </si>
  <si>
    <t>Maximum Marks</t>
  </si>
  <si>
    <t>WEIGHT %</t>
  </si>
  <si>
    <t>QUALITY SCORE</t>
  </si>
  <si>
    <t>WEIGHTED QUALITY SCORE**</t>
  </si>
  <si>
    <t>QUALITY SCORES</t>
  </si>
  <si>
    <t>Adherence and Compliance with Detailed Specification</t>
  </si>
  <si>
    <t>Solution Overview</t>
  </si>
  <si>
    <t>Contract Delivery &amp; Implementation Plan</t>
  </si>
  <si>
    <t>Storage Infrastructure</t>
  </si>
  <si>
    <t>Integration with Xplore!/University infrastructure</t>
  </si>
  <si>
    <t>Support &amp; Maintenance</t>
  </si>
  <si>
    <t>Account Management</t>
  </si>
  <si>
    <t>Risk Management</t>
  </si>
  <si>
    <t>Total Quality Score and Total Weighted Quality Score</t>
  </si>
  <si>
    <t>PRICE WEIGHTED SCORES</t>
  </si>
  <si>
    <t>Min</t>
  </si>
  <si>
    <t>3 Year Total Tender Price (£) inclusive of VAT (calculated across 1A pricing only)</t>
  </si>
  <si>
    <t>(Lowest Tender Price Bid/Actual Tender Price Bid) x 100 = Weighted Price Score</t>
  </si>
  <si>
    <t>SOCIAL VALUE WEIGHTED SCORES</t>
  </si>
  <si>
    <t>Social Value Quantitative Submission (Total Social Proxy  £ Offer)</t>
  </si>
  <si>
    <t>(Tenderer Total Social Value Proxy £ Offer / Value of Highest Social Value Proxy Offer from all Tenderers) x 100 = Weighted Social Value Proxy £ Offer Score</t>
  </si>
  <si>
    <t xml:space="preserve">Qualitative Social Value Marks </t>
  </si>
  <si>
    <t>Qualtitative Social Value Weighted Score***</t>
  </si>
  <si>
    <t>OVERALL SCORES (QUALITY / PRICE/Social Value)</t>
  </si>
  <si>
    <t xml:space="preserve">Total Weighted Quality Score x Quality Weighting (70%) = Quality Score </t>
  </si>
  <si>
    <t xml:space="preserve">Weighted Price Score x Price Weighting  (30%) = Price Score </t>
  </si>
  <si>
    <t>Max</t>
  </si>
  <si>
    <t xml:space="preserve">Weighted Social Value Proxy £ Offer Score x Quantitative Social Value Weighting (6%) = Quantitative Social Value Score </t>
  </si>
  <si>
    <t xml:space="preserve">Qualitative Social Value Weighted Score </t>
  </si>
  <si>
    <t xml:space="preserve">OVERALL SCORE (Quality Score + Price Score) </t>
  </si>
  <si>
    <t>ORDER OF TENDERS</t>
  </si>
  <si>
    <t xml:space="preserve">Key: </t>
  </si>
  <si>
    <t xml:space="preserve">Formula </t>
  </si>
  <si>
    <t>** Quality Weighted Score for each quality section is calculcated as follows:</t>
  </si>
  <si>
    <t xml:space="preserve">Tender Score Awarded/Maximum Score Available x Sub-Weighting for Quality Section </t>
  </si>
  <si>
    <t>OPEN PROCEDURE</t>
  </si>
  <si>
    <t>Notes for completion</t>
  </si>
  <si>
    <r>
      <t>1.</t>
    </r>
    <r>
      <rPr>
        <sz val="7"/>
        <color rgb="FF000000"/>
        <rFont val="Times New Roman"/>
        <family val="1"/>
      </rPr>
      <t xml:space="preserve">              </t>
    </r>
    <r>
      <rPr>
        <sz val="10"/>
        <color rgb="FF000000"/>
        <rFont val="Arial"/>
        <family val="2"/>
      </rPr>
      <t>The “authority” means the contracting authority, or anyone acting on behalf of the contracting authority, that is seeking to invite suitable candidates to participate in this procurement process.</t>
    </r>
  </si>
  <si>
    <r>
      <t>2.</t>
    </r>
    <r>
      <rPr>
        <sz val="7"/>
        <color rgb="FF000000"/>
        <rFont val="Times New Roman"/>
        <family val="1"/>
      </rPr>
      <t xml:space="preserve">              </t>
    </r>
    <r>
      <rPr>
        <sz val="10"/>
        <color rgb="FF000000"/>
        <rFont val="Arial"/>
        <family val="2"/>
      </rPr>
      <t>“You” / “Your” refers to the potential supplier completing this standard Selection Questionnaire i.e. the legal entity responsible for the information provided. The term “potential supplier” is intended to cover any United Kingdom supplier or treaty state supplier as defined by the Procurement Act  (referred to as the “Act”) and could be a registered company; the lead contact for a group of economic operators; charitable organisation; Voluntary Community and Social Enterprise (VCSE); Special Purpose Vehicle; or other form of entity.</t>
    </r>
  </si>
  <si>
    <r>
      <t>3.</t>
    </r>
    <r>
      <rPr>
        <sz val="7"/>
        <color rgb="FF000000"/>
        <rFont val="Times New Roman"/>
        <family val="1"/>
      </rPr>
      <t xml:space="preserve">              </t>
    </r>
    <r>
      <rPr>
        <sz val="10"/>
        <color rgb="FF000000"/>
        <rFont val="Arial"/>
        <family val="2"/>
      </rPr>
      <t>Public procurement is governed by regulations to ensure that procurement delivers value for money, competition, transparency and integrity.</t>
    </r>
  </si>
  <si>
    <r>
      <t>4.</t>
    </r>
    <r>
      <rPr>
        <sz val="7"/>
        <color rgb="FF000000"/>
        <rFont val="Times New Roman"/>
        <family val="1"/>
      </rPr>
      <t xml:space="preserve">              </t>
    </r>
    <r>
      <rPr>
        <sz val="10"/>
        <color rgb="FF000000"/>
        <rFont val="Arial"/>
        <family val="2"/>
      </rPr>
      <t>The Procurement Specific Questionnaire (PSQ) has been designed to help contracting authorities ensure that suppliers share the right information when participating in a procurement. This is separate from the formal tender submission (on how the supplier proposes to meet the tender requirements). The PSQ consists of three parts:</t>
    </r>
  </si>
  <si>
    <r>
      <t>5.</t>
    </r>
    <r>
      <rPr>
        <sz val="7"/>
        <color rgb="FF000000"/>
        <rFont val="Times New Roman"/>
        <family val="1"/>
      </rPr>
      <t xml:space="preserve">              </t>
    </r>
    <r>
      <rPr>
        <b/>
        <sz val="10"/>
        <color rgb="FF000000"/>
        <rFont val="Arial Bold"/>
      </rPr>
      <t>Part 1 - confirmation of core supplier information</t>
    </r>
    <r>
      <rPr>
        <b/>
        <sz val="10"/>
        <color rgb="FF000000"/>
        <rFont val="Arial"/>
        <family val="2"/>
      </rPr>
      <t>:</t>
    </r>
    <r>
      <rPr>
        <sz val="10"/>
        <color rgb="FF000000"/>
        <rFont val="Arial"/>
        <family val="2"/>
      </rPr>
      <t xml:space="preserve"> suppliers participating in procurements are now expected to register on a central digital platform (CDP). Suppliers can submit their core supplier information and, where a procurement opportunity arises, share this information with the authority via the CDP. It is free to use and will mean suppliers should no longer have to re-enter this information for each public procurement but simply ensure it is up to date and subsequently shared. The CDP is available at https://www.gov.uk/find-tender. Part 1 provides confirmation that you have taken these steps.</t>
    </r>
  </si>
  <si>
    <r>
      <t>6.</t>
    </r>
    <r>
      <rPr>
        <sz val="7"/>
        <color rgb="FF000000"/>
        <rFont val="Times New Roman"/>
        <family val="1"/>
      </rPr>
      <t xml:space="preserve">              </t>
    </r>
    <r>
      <rPr>
        <b/>
        <sz val="10"/>
        <color rgb="FF000000"/>
        <rFont val="Arial Bold"/>
      </rPr>
      <t>Part 2 - additional exclusions information</t>
    </r>
    <r>
      <rPr>
        <b/>
        <sz val="10"/>
        <color rgb="FF000000"/>
        <rFont val="Arial"/>
        <family val="2"/>
      </rPr>
      <t xml:space="preserve">: </t>
    </r>
    <r>
      <rPr>
        <sz val="10"/>
        <color rgb="FF000000"/>
        <rFont val="Arial"/>
        <family val="2"/>
      </rPr>
      <t>the Act provides for an ‘exclusion regime’ and a published ‘debarment’ list to safeguard procurement from suppliers who may pose a risk (for example, due to misconduct or poor performance). You must submit your own (and your connected persons') exclusions information via the CDP. This includes self-declarations as to whether any exclusion grounds apply to you or connected persons and, if so, details about the event or conviction and what steps have been taken to prevent such circumstances from occurring again.</t>
    </r>
  </si>
  <si>
    <r>
      <t>7.</t>
    </r>
    <r>
      <rPr>
        <sz val="7"/>
        <color rgb="FF000000"/>
        <rFont val="Times New Roman"/>
        <family val="1"/>
      </rPr>
      <t xml:space="preserve">              </t>
    </r>
    <r>
      <rPr>
        <sz val="10"/>
        <color rgb="FF000000"/>
        <rFont val="Arial"/>
        <family val="2"/>
      </rPr>
      <t>You will need to also share additional exclusions information for any suppliers that you are relying on to meet the procurement’s conditions of participation. These could either be consortium members or key sub-contractors (but excludes any guarantors). These suppliers are ‘associated persons’ and their exclusions information must be shared with the authority. This should be done by ensuring that associated persons register, submit and share their information via the CDP (like the prime/main supplier).</t>
    </r>
  </si>
  <si>
    <r>
      <t>8.</t>
    </r>
    <r>
      <rPr>
        <sz val="7"/>
        <color rgb="FF000000"/>
        <rFont val="Times New Roman"/>
        <family val="1"/>
      </rPr>
      <t xml:space="preserve">              </t>
    </r>
    <r>
      <rPr>
        <sz val="10"/>
        <color rgb="FF000000"/>
        <rFont val="Arial"/>
        <family val="2"/>
      </rPr>
      <t>In addition to the sub-contractors who are being relied on to meet the conditions of participation (who are associated persons), you will need to share an exhaustive list of all your intended sub-contractors, which will be checked against the debarment list. If a sub-contractor is unknown at the start of the procurement (or brought in during it), you should state this clearly and provide relevant details of the sub-contractor once their identity and role is confirmed. This information should be shared with the authority as soon as possible and at least by final tenders.</t>
    </r>
  </si>
  <si>
    <r>
      <t>9.</t>
    </r>
    <r>
      <rPr>
        <sz val="7"/>
        <color rgb="FF000000"/>
        <rFont val="Times New Roman"/>
        <family val="1"/>
      </rPr>
      <t xml:space="preserve">              </t>
    </r>
    <r>
      <rPr>
        <b/>
        <sz val="10"/>
        <color rgb="FF000000"/>
        <rFont val="Arial Bold"/>
      </rPr>
      <t>Part 3 - conditions of participation</t>
    </r>
    <r>
      <rPr>
        <b/>
        <sz val="10"/>
        <color rgb="FF000000"/>
        <rFont val="Arial"/>
        <family val="2"/>
      </rPr>
      <t>:</t>
    </r>
    <r>
      <rPr>
        <sz val="10"/>
        <color rgb="FF000000"/>
        <rFont val="Arial"/>
        <family val="2"/>
      </rPr>
      <t xml:space="preserve"> contracting authorities may set conditions of participation which a supplier must satisfy in order to be awarded a public contract. They can relate to the supplier’s legal and financial capacity or their technical ability.</t>
    </r>
  </si>
  <si>
    <r>
      <t>10.</t>
    </r>
    <r>
      <rPr>
        <b/>
        <sz val="7"/>
        <color rgb="FFFF0000"/>
        <rFont val="Times New Roman"/>
        <family val="1"/>
      </rPr>
      <t xml:space="preserve">           </t>
    </r>
    <r>
      <rPr>
        <sz val="10"/>
        <color rgb="FF000000"/>
        <rFont val="Arial"/>
        <family val="2"/>
      </rPr>
      <t xml:space="preserve">Some of the information requested in the PSQ will be for information purposes only. Other information will be assessed by the authority. This might include a pass or fail mechanism, or a threshold which you must meet. Under certain procurement processes, the authority might use the information shared via the PSQ as part of a selection process to limit the number of participating suppliers. </t>
    </r>
    <r>
      <rPr>
        <b/>
        <sz val="10"/>
        <color rgb="FFFF0000"/>
        <rFont val="Arial"/>
        <family val="2"/>
      </rPr>
      <t>Where this is the case, the authority will outline the maximum number of suppliers, and the criteria used to select the limited number of suppliers, in the tender notice.</t>
    </r>
  </si>
  <si>
    <r>
      <t>11.</t>
    </r>
    <r>
      <rPr>
        <sz val="7"/>
        <color rgb="FF000000"/>
        <rFont val="Times New Roman"/>
        <family val="1"/>
      </rPr>
      <t xml:space="preserve">           </t>
    </r>
    <r>
      <rPr>
        <sz val="10"/>
        <color rgb="FF000000"/>
        <rFont val="Arial"/>
        <family val="2"/>
      </rPr>
      <t>Suppliers should note that contracting authorities have legislative duties to publish certain information which relate to the supplier in their contract award notices. This information includes, but is not limited to details of the winning supplier’s associated persons, details of the winning supplier’s connected person information, and for certain procurements over £5 million, details of unsuccessful bidders.</t>
    </r>
  </si>
  <si>
    <r>
      <t>12.</t>
    </r>
    <r>
      <rPr>
        <sz val="7"/>
        <color rgb="FF000000"/>
        <rFont val="Times New Roman"/>
        <family val="1"/>
      </rPr>
      <t xml:space="preserve">           </t>
    </r>
    <r>
      <rPr>
        <sz val="10"/>
        <color rgb="FF000000"/>
        <rFont val="Arial"/>
        <family val="2"/>
      </rPr>
      <t>Please ensure that all questions are completed in full, and in the format requested. If the question does not apply to you (for example because it relates to consortium bids or subcontractors and this is not relevant to you), please state ‘N/A’. Should you need to provide additional information in response to the questions, please submit a clearly identified annex.</t>
    </r>
  </si>
  <si>
    <r>
      <t>13.</t>
    </r>
    <r>
      <rPr>
        <sz val="7"/>
        <color rgb="FF000000"/>
        <rFont val="Times New Roman"/>
        <family val="1"/>
      </rPr>
      <t xml:space="preserve">           </t>
    </r>
    <r>
      <rPr>
        <sz val="10"/>
        <color rgb="FF000000"/>
        <rFont val="Arial"/>
        <family val="2"/>
      </rPr>
      <t>The authority confirms that it will keep confidential and will not disclose to any third parties any information obtained from a named customer contact, other than to the Cabinet Office and/or contracting authorities defined by the regulations, or pursuant to an order of the court or demand made by any competent authority or body where the authority is under a legal or regulatory obligation to make such a disclosure.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</si>
</sst>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quot;£&quot;#,##0.00"/>
  </numFmts>
  <fonts count="46">
    <font>
      <sz val="11"/>
      <color rgb="FF000000"/>
      <name val="Calibri"/>
      <family val="2"/>
    </font>
    <font>
      <sz val="11"/>
      <color theme="1"/>
      <name val="Calibri"/>
      <family val="2"/>
      <scheme val="minor"/>
    </font>
    <font>
      <sz val="11"/>
      <color theme="1"/>
      <name val="Calibri"/>
      <family val="2"/>
      <scheme val="minor"/>
    </font>
    <font>
      <b/>
      <u/>
      <sz val="14"/>
      <color rgb="FF000000"/>
      <name val="Arial"/>
      <family val="2"/>
    </font>
    <font>
      <b/>
      <sz val="11"/>
      <color rgb="FF000000"/>
      <name val="Calibri"/>
      <family val="2"/>
    </font>
    <font>
      <b/>
      <sz val="10"/>
      <color rgb="FF000000"/>
      <name val="Calibri"/>
      <family val="2"/>
    </font>
    <font>
      <sz val="10"/>
      <color rgb="FF000000"/>
      <name val="Calibri"/>
      <family val="2"/>
    </font>
    <font>
      <sz val="11"/>
      <name val="Calibri"/>
      <family val="2"/>
    </font>
    <font>
      <b/>
      <sz val="10"/>
      <color theme="0"/>
      <name val="Calibri"/>
      <family val="2"/>
    </font>
    <font>
      <b/>
      <sz val="10"/>
      <name val="Calibri"/>
      <family val="2"/>
    </font>
    <font>
      <sz val="10"/>
      <name val="Calibri"/>
      <family val="2"/>
    </font>
    <font>
      <sz val="11"/>
      <color rgb="FFFF0000"/>
      <name val="Calibri"/>
      <family val="2"/>
    </font>
    <font>
      <sz val="11"/>
      <color rgb="FF000000"/>
      <name val="Calibri"/>
      <family val="2"/>
      <scheme val="minor"/>
    </font>
    <font>
      <sz val="11"/>
      <name val="Calibri"/>
      <family val="2"/>
      <scheme val="minor"/>
    </font>
    <font>
      <sz val="11"/>
      <color rgb="FFFF0000"/>
      <name val="Calibri"/>
      <family val="2"/>
      <scheme val="minor"/>
    </font>
    <font>
      <sz val="10"/>
      <name val="Calibri"/>
      <family val="2"/>
      <scheme val="minor"/>
    </font>
    <font>
      <b/>
      <sz val="10"/>
      <name val="Calibri"/>
      <family val="2"/>
      <scheme val="minor"/>
    </font>
    <font>
      <sz val="10"/>
      <color rgb="FF000000"/>
      <name val="Calibri"/>
      <family val="2"/>
      <scheme val="minor"/>
    </font>
    <font>
      <b/>
      <sz val="11"/>
      <name val="Calibri"/>
      <family val="2"/>
      <scheme val="minor"/>
    </font>
    <font>
      <sz val="12"/>
      <color rgb="FF000000"/>
      <name val="Calibri"/>
      <family val="2"/>
    </font>
    <font>
      <b/>
      <sz val="12"/>
      <color theme="0"/>
      <name val="Calibri"/>
      <family val="2"/>
    </font>
    <font>
      <b/>
      <sz val="10"/>
      <color theme="1"/>
      <name val="Calibri"/>
      <family val="2"/>
    </font>
    <font>
      <b/>
      <sz val="10"/>
      <color rgb="FF000000"/>
      <name val="Arial"/>
      <family val="2"/>
    </font>
    <font>
      <sz val="10"/>
      <color rgb="FF000000"/>
      <name val="Arial"/>
      <family val="2"/>
    </font>
    <font>
      <b/>
      <u/>
      <sz val="10"/>
      <color rgb="FF000000"/>
      <name val="Arial"/>
      <family val="2"/>
    </font>
    <font>
      <sz val="7"/>
      <color rgb="FF000000"/>
      <name val="Times New Roman"/>
      <family val="1"/>
    </font>
    <font>
      <b/>
      <sz val="10"/>
      <color rgb="FF000000"/>
      <name val="Arial Bold"/>
    </font>
    <font>
      <b/>
      <sz val="10"/>
      <color rgb="FFFF0000"/>
      <name val="Arial"/>
      <family val="2"/>
    </font>
    <font>
      <b/>
      <sz val="7"/>
      <color rgb="FFFF0000"/>
      <name val="Times New Roman"/>
      <family val="1"/>
    </font>
    <font>
      <sz val="14"/>
      <color rgb="FF000000"/>
      <name val="Calibri"/>
      <family val="2"/>
    </font>
    <font>
      <sz val="11"/>
      <color theme="0"/>
      <name val="Calibri"/>
      <family val="2"/>
      <scheme val="minor"/>
    </font>
    <font>
      <b/>
      <sz val="16"/>
      <name val="Arial"/>
      <family val="2"/>
    </font>
    <font>
      <sz val="10"/>
      <name val="Arial"/>
      <family val="2"/>
    </font>
    <font>
      <sz val="12"/>
      <name val="Arial"/>
      <family val="2"/>
    </font>
    <font>
      <b/>
      <sz val="10"/>
      <name val="Arial"/>
      <family val="2"/>
    </font>
    <font>
      <b/>
      <sz val="12"/>
      <name val="Arial"/>
      <family val="2"/>
    </font>
    <font>
      <sz val="10"/>
      <color rgb="FFFF0000"/>
      <name val="Arial"/>
      <family val="2"/>
    </font>
    <font>
      <b/>
      <sz val="16"/>
      <color theme="4"/>
      <name val="Cambria"/>
      <family val="2"/>
      <scheme val="major"/>
    </font>
    <font>
      <b/>
      <sz val="16"/>
      <color theme="1"/>
      <name val="Cambria"/>
      <family val="2"/>
      <scheme val="major"/>
    </font>
    <font>
      <sz val="11"/>
      <name val="Cambria"/>
      <family val="2"/>
      <scheme val="major"/>
    </font>
    <font>
      <sz val="11"/>
      <color theme="0"/>
      <name val="Calibri"/>
      <family val="2"/>
    </font>
    <font>
      <sz val="12"/>
      <name val="Cambria"/>
      <family val="2"/>
      <scheme val="major"/>
    </font>
    <font>
      <sz val="11"/>
      <color rgb="FF000000"/>
      <name val="Courier New"/>
      <family val="3"/>
    </font>
    <font>
      <sz val="11"/>
      <color rgb="FF000000"/>
      <name val="Arial"/>
      <family val="2"/>
    </font>
    <font>
      <sz val="10"/>
      <name val="Arial"/>
    </font>
    <font>
      <b/>
      <sz val="10"/>
      <name val="Arial"/>
    </font>
  </fonts>
  <fills count="22">
    <fill>
      <patternFill patternType="none"/>
    </fill>
    <fill>
      <patternFill patternType="gray125"/>
    </fill>
    <fill>
      <patternFill patternType="solid">
        <fgColor theme="6" tint="0.59999389629810485"/>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bgColor indexed="64"/>
      </patternFill>
    </fill>
    <fill>
      <patternFill patternType="solid">
        <fgColor theme="6" tint="0.39997558519241921"/>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FF00"/>
        <bgColor rgb="FF000000"/>
      </patternFill>
    </fill>
    <fill>
      <patternFill patternType="solid">
        <fgColor rgb="FF00B050"/>
        <bgColor indexed="64"/>
      </patternFill>
    </fill>
    <fill>
      <patternFill patternType="solid">
        <fgColor rgb="FFFFFFFF"/>
        <bgColor indexed="64"/>
      </patternFill>
    </fill>
    <fill>
      <patternFill patternType="solid">
        <fgColor rgb="FFC0C0C0"/>
        <bgColor rgb="FF000000"/>
      </patternFill>
    </fill>
    <fill>
      <patternFill patternType="solid">
        <fgColor theme="0" tint="-0.249977111117893"/>
        <bgColor rgb="FF000000"/>
      </patternFill>
    </fill>
    <fill>
      <patternFill patternType="solid">
        <fgColor rgb="FFFF0000"/>
        <bgColor indexed="64"/>
      </patternFill>
    </fill>
    <fill>
      <patternFill patternType="solid">
        <fgColor theme="9" tint="-0.249977111117893"/>
        <bgColor indexed="64"/>
      </patternFill>
    </fill>
    <fill>
      <patternFill patternType="solid">
        <fgColor rgb="FFCCECFF"/>
        <bgColor indexed="64"/>
      </patternFill>
    </fill>
    <fill>
      <patternFill patternType="solid">
        <fgColor rgb="FFFFFE00"/>
        <bgColor indexed="64"/>
      </patternFill>
    </fill>
    <fill>
      <patternFill patternType="solid">
        <fgColor rgb="FF01FFE7"/>
        <bgColor rgb="FF000000"/>
      </patternFill>
    </fill>
    <fill>
      <patternFill patternType="solid">
        <fgColor rgb="FF01FFE7"/>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3">
    <xf numFmtId="0" fontId="0" fillId="0" borderId="0" applyBorder="0"/>
    <xf numFmtId="0" fontId="2" fillId="0" borderId="0"/>
    <xf numFmtId="164" fontId="2" fillId="0" borderId="0" applyFont="0" applyFill="0" applyBorder="0" applyAlignment="0" applyProtection="0"/>
  </cellStyleXfs>
  <cellXfs count="224">
    <xf numFmtId="0" fontId="0" fillId="0" borderId="0" xfId="0"/>
    <xf numFmtId="0" fontId="6" fillId="0" borderId="1" xfId="0" applyFont="1" applyBorder="1" applyAlignment="1">
      <alignment horizontal="center" vertical="top" wrapText="1"/>
    </xf>
    <xf numFmtId="0" fontId="6" fillId="0" borderId="0" xfId="0" applyFont="1" applyAlignment="1">
      <alignment horizontal="center" vertical="top" wrapText="1"/>
    </xf>
    <xf numFmtId="0" fontId="9" fillId="5" borderId="1" xfId="0" applyFont="1" applyFill="1" applyBorder="1" applyAlignment="1">
      <alignment vertical="top" wrapText="1"/>
    </xf>
    <xf numFmtId="0" fontId="9" fillId="5" borderId="1" xfId="0" applyFont="1" applyFill="1" applyBorder="1" applyAlignment="1">
      <alignment horizontal="center" vertical="top" wrapText="1"/>
    </xf>
    <xf numFmtId="0" fontId="4" fillId="7" borderId="0" xfId="0" applyFont="1" applyFill="1" applyAlignment="1">
      <alignment vertical="top" wrapText="1"/>
    </xf>
    <xf numFmtId="0" fontId="5" fillId="6" borderId="1" xfId="0" applyFont="1" applyFill="1" applyBorder="1" applyAlignment="1">
      <alignment horizontal="center" vertical="top" wrapText="1"/>
    </xf>
    <xf numFmtId="0" fontId="4" fillId="6" borderId="1" xfId="0" applyFont="1" applyFill="1" applyBorder="1" applyAlignment="1">
      <alignment vertical="top" wrapText="1"/>
    </xf>
    <xf numFmtId="0" fontId="10" fillId="7" borderId="1" xfId="0" applyFont="1" applyFill="1" applyBorder="1" applyAlignment="1">
      <alignment horizontal="center" vertical="top" wrapText="1"/>
    </xf>
    <xf numFmtId="0" fontId="6" fillId="0" borderId="2" xfId="0" applyFont="1" applyBorder="1" applyAlignment="1">
      <alignment horizontal="center" vertical="top" wrapText="1"/>
    </xf>
    <xf numFmtId="0" fontId="6" fillId="7" borderId="1" xfId="0" applyFont="1" applyFill="1" applyBorder="1" applyAlignment="1">
      <alignment horizontal="center" vertical="top" wrapText="1"/>
    </xf>
    <xf numFmtId="0" fontId="7" fillId="7" borderId="1" xfId="0" applyFont="1" applyFill="1" applyBorder="1" applyAlignment="1">
      <alignment vertical="top" wrapText="1"/>
    </xf>
    <xf numFmtId="0" fontId="17" fillId="7" borderId="1" xfId="0" applyFont="1" applyFill="1" applyBorder="1" applyAlignment="1">
      <alignment horizontal="center" vertical="top" wrapText="1"/>
    </xf>
    <xf numFmtId="0" fontId="13" fillId="7" borderId="1" xfId="0" applyFont="1" applyFill="1" applyBorder="1" applyAlignment="1">
      <alignment vertical="top" wrapText="1"/>
    </xf>
    <xf numFmtId="0" fontId="7" fillId="7" borderId="1" xfId="0" applyFont="1" applyFill="1" applyBorder="1" applyAlignment="1">
      <alignment horizontal="center" vertical="top" wrapText="1"/>
    </xf>
    <xf numFmtId="0" fontId="19" fillId="0" borderId="0" xfId="0" applyFont="1" applyAlignment="1">
      <alignment vertical="top" wrapText="1"/>
    </xf>
    <xf numFmtId="0" fontId="13" fillId="7" borderId="1" xfId="0" applyFont="1" applyFill="1" applyBorder="1" applyAlignment="1">
      <alignment horizontal="left" vertical="top" wrapText="1"/>
    </xf>
    <xf numFmtId="0" fontId="4" fillId="7" borderId="1" xfId="0" applyFont="1" applyFill="1" applyBorder="1" applyAlignment="1">
      <alignment horizontal="left" vertical="top" wrapText="1"/>
    </xf>
    <xf numFmtId="0" fontId="18" fillId="7" borderId="1" xfId="0" applyFont="1" applyFill="1" applyBorder="1" applyAlignment="1">
      <alignment vertical="top" wrapText="1"/>
    </xf>
    <xf numFmtId="0" fontId="15" fillId="7" borderId="1" xfId="0" applyFont="1" applyFill="1" applyBorder="1" applyAlignment="1">
      <alignment horizontal="center" vertical="top" wrapText="1"/>
    </xf>
    <xf numFmtId="0" fontId="0" fillId="0" borderId="0" xfId="0" applyAlignment="1">
      <alignment vertical="top" wrapText="1"/>
    </xf>
    <xf numFmtId="0" fontId="0" fillId="7" borderId="1" xfId="0" applyFill="1" applyBorder="1" applyAlignment="1">
      <alignment vertical="top" wrapText="1"/>
    </xf>
    <xf numFmtId="0" fontId="0" fillId="7" borderId="0" xfId="0" applyFill="1" applyAlignment="1">
      <alignment vertical="top" wrapText="1"/>
    </xf>
    <xf numFmtId="0" fontId="0" fillId="0" borderId="1" xfId="0" applyBorder="1" applyAlignment="1">
      <alignment vertical="top" wrapText="1"/>
    </xf>
    <xf numFmtId="0" fontId="0" fillId="7" borderId="1" xfId="0" applyFill="1" applyBorder="1" applyAlignment="1">
      <alignment horizontal="left" vertical="top" wrapText="1"/>
    </xf>
    <xf numFmtId="0" fontId="4" fillId="0" borderId="0" xfId="0" applyFont="1" applyAlignment="1">
      <alignment vertical="top" wrapText="1"/>
    </xf>
    <xf numFmtId="0" fontId="0" fillId="0" borderId="1" xfId="0" applyBorder="1" applyAlignment="1">
      <alignment horizontal="left" vertical="top" wrapText="1"/>
    </xf>
    <xf numFmtId="0" fontId="13" fillId="0" borderId="1" xfId="0" applyFont="1" applyBorder="1" applyAlignment="1">
      <alignment vertical="top" wrapText="1"/>
    </xf>
    <xf numFmtId="0" fontId="12" fillId="0" borderId="1" xfId="0" applyFont="1" applyBorder="1" applyAlignment="1">
      <alignment horizontal="left" vertical="top" wrapText="1"/>
    </xf>
    <xf numFmtId="0" fontId="12" fillId="7" borderId="1" xfId="0" applyFont="1" applyFill="1" applyBorder="1" applyAlignment="1">
      <alignment horizontal="left" vertical="top" wrapText="1"/>
    </xf>
    <xf numFmtId="0" fontId="14" fillId="7" borderId="1" xfId="0" applyFont="1" applyFill="1" applyBorder="1" applyAlignment="1">
      <alignment vertical="top" wrapText="1"/>
    </xf>
    <xf numFmtId="0" fontId="22" fillId="0" borderId="0" xfId="0" applyFont="1" applyAlignment="1">
      <alignment horizontal="left" vertical="center" wrapText="1"/>
    </xf>
    <xf numFmtId="0" fontId="22" fillId="0" borderId="0" xfId="0" applyFont="1" applyAlignment="1">
      <alignment horizontal="justify" vertical="center" wrapText="1"/>
    </xf>
    <xf numFmtId="0" fontId="23" fillId="0" borderId="0" xfId="0" applyFont="1" applyAlignment="1">
      <alignment horizontal="justify" vertical="center" wrapText="1"/>
    </xf>
    <xf numFmtId="0" fontId="24" fillId="0" borderId="0" xfId="0" applyFont="1" applyAlignment="1">
      <alignment horizontal="justify" vertical="center" wrapText="1"/>
    </xf>
    <xf numFmtId="0" fontId="27" fillId="0" borderId="0" xfId="0" applyFont="1" applyAlignment="1">
      <alignment horizontal="justify" vertical="center" wrapText="1"/>
    </xf>
    <xf numFmtId="0" fontId="0" fillId="0" borderId="0" xfId="0" applyAlignment="1">
      <alignment wrapText="1"/>
    </xf>
    <xf numFmtId="0" fontId="0" fillId="7" borderId="1" xfId="0" applyFill="1" applyBorder="1" applyAlignment="1">
      <alignment horizontal="center" vertical="center" wrapText="1"/>
    </xf>
    <xf numFmtId="0" fontId="0" fillId="7" borderId="1" xfId="0" applyFill="1" applyBorder="1" applyAlignment="1">
      <alignment horizontal="center" vertical="top" wrapText="1"/>
    </xf>
    <xf numFmtId="0" fontId="13" fillId="7" borderId="1" xfId="0" applyFont="1" applyFill="1" applyBorder="1" applyAlignment="1">
      <alignment horizontal="center" vertical="center" wrapText="1"/>
    </xf>
    <xf numFmtId="0" fontId="23" fillId="0" borderId="7" xfId="0" applyFont="1" applyBorder="1" applyAlignment="1">
      <alignment horizontal="justify" vertical="center" wrapText="1"/>
    </xf>
    <xf numFmtId="0" fontId="23" fillId="0" borderId="8" xfId="0" applyFont="1" applyBorder="1" applyAlignment="1">
      <alignment horizontal="justify" vertical="center" wrapText="1"/>
    </xf>
    <xf numFmtId="0" fontId="6" fillId="7" borderId="0" xfId="0" applyFont="1" applyFill="1" applyBorder="1" applyAlignment="1">
      <alignment horizontal="center" vertical="top" wrapText="1"/>
    </xf>
    <xf numFmtId="0" fontId="0" fillId="7" borderId="0" xfId="0" applyFill="1" applyAlignment="1">
      <alignment horizontal="center" vertical="top" wrapText="1"/>
    </xf>
    <xf numFmtId="0" fontId="29" fillId="10" borderId="1" xfId="0" applyFont="1" applyFill="1" applyBorder="1" applyAlignment="1">
      <alignment horizontal="center" wrapText="1"/>
    </xf>
    <xf numFmtId="0" fontId="29" fillId="10" borderId="1" xfId="0" applyFont="1" applyFill="1" applyBorder="1" applyAlignment="1">
      <alignment horizontal="center" vertical="center" wrapText="1"/>
    </xf>
    <xf numFmtId="0" fontId="0" fillId="7" borderId="0" xfId="0" applyFill="1" applyAlignment="1">
      <alignment horizontal="center" vertical="center" wrapText="1"/>
    </xf>
    <xf numFmtId="0" fontId="23" fillId="0" borderId="0" xfId="0" applyFont="1"/>
    <xf numFmtId="0" fontId="12" fillId="7" borderId="1" xfId="0" applyFont="1" applyFill="1" applyBorder="1" applyAlignment="1">
      <alignment horizontal="center" vertical="center" wrapText="1"/>
    </xf>
    <xf numFmtId="0" fontId="32" fillId="0" borderId="0" xfId="0" applyFont="1"/>
    <xf numFmtId="0" fontId="33" fillId="0" borderId="0" xfId="0" applyFont="1"/>
    <xf numFmtId="0" fontId="32" fillId="0" borderId="0" xfId="0" applyFont="1" applyAlignment="1">
      <alignment horizontal="center"/>
    </xf>
    <xf numFmtId="0" fontId="32" fillId="7" borderId="17" xfId="0" applyFont="1" applyFill="1" applyBorder="1" applyAlignment="1">
      <alignment wrapText="1"/>
    </xf>
    <xf numFmtId="0" fontId="32" fillId="7" borderId="1" xfId="0" applyFont="1" applyFill="1" applyBorder="1" applyAlignment="1">
      <alignment wrapText="1"/>
    </xf>
    <xf numFmtId="0" fontId="32" fillId="0" borderId="1" xfId="0" applyFont="1" applyBorder="1" applyAlignment="1">
      <alignment horizontal="center" vertical="center" wrapText="1"/>
    </xf>
    <xf numFmtId="0" fontId="27" fillId="0" borderId="1" xfId="0" applyFont="1" applyBorder="1" applyAlignment="1">
      <alignment horizontal="center" vertical="center"/>
    </xf>
    <xf numFmtId="0" fontId="35" fillId="7" borderId="1" xfId="0" applyFont="1" applyFill="1" applyBorder="1" applyAlignment="1">
      <alignment horizontal="center" wrapText="1"/>
    </xf>
    <xf numFmtId="0" fontId="32" fillId="0" borderId="1" xfId="0" applyFont="1" applyBorder="1" applyAlignment="1">
      <alignment horizontal="center" wrapText="1"/>
    </xf>
    <xf numFmtId="0" fontId="32" fillId="0" borderId="6" xfId="0" applyFont="1" applyBorder="1" applyAlignment="1">
      <alignment horizontal="center" wrapText="1"/>
    </xf>
    <xf numFmtId="0" fontId="32" fillId="13" borderId="1" xfId="0" applyFont="1" applyFill="1" applyBorder="1" applyAlignment="1">
      <alignment horizontal="center" wrapText="1"/>
    </xf>
    <xf numFmtId="0" fontId="32" fillId="13" borderId="6" xfId="0" applyFont="1" applyFill="1" applyBorder="1" applyAlignment="1">
      <alignment horizontal="center" wrapText="1"/>
    </xf>
    <xf numFmtId="0" fontId="32" fillId="0" borderId="1" xfId="0" applyFont="1" applyBorder="1" applyAlignment="1">
      <alignment horizontal="center"/>
    </xf>
    <xf numFmtId="0" fontId="32" fillId="0" borderId="6" xfId="0" applyFont="1" applyBorder="1" applyAlignment="1">
      <alignment horizontal="center"/>
    </xf>
    <xf numFmtId="2" fontId="32" fillId="0" borderId="1" xfId="0" applyNumberFormat="1" applyFont="1" applyBorder="1"/>
    <xf numFmtId="2" fontId="32" fillId="14" borderId="6" xfId="0" applyNumberFormat="1" applyFont="1" applyFill="1" applyBorder="1"/>
    <xf numFmtId="2" fontId="32" fillId="0" borderId="6" xfId="0" applyNumberFormat="1" applyFont="1" applyBorder="1" applyAlignment="1">
      <alignment horizontal="center"/>
    </xf>
    <xf numFmtId="2" fontId="32" fillId="14" borderId="1" xfId="0" applyNumberFormat="1" applyFont="1" applyFill="1" applyBorder="1"/>
    <xf numFmtId="0" fontId="32" fillId="0" borderId="5" xfId="0" applyFont="1" applyBorder="1" applyAlignment="1">
      <alignment horizontal="center"/>
    </xf>
    <xf numFmtId="2" fontId="32" fillId="0" borderId="20" xfId="0" applyNumberFormat="1" applyFont="1" applyBorder="1"/>
    <xf numFmtId="2" fontId="32" fillId="0" borderId="5" xfId="0" applyNumberFormat="1" applyFont="1" applyBorder="1" applyAlignment="1">
      <alignment horizontal="center"/>
    </xf>
    <xf numFmtId="2" fontId="32" fillId="0" borderId="17" xfId="0" applyNumberFormat="1" applyFont="1" applyBorder="1"/>
    <xf numFmtId="2" fontId="32" fillId="14" borderId="17" xfId="0" applyNumberFormat="1" applyFont="1" applyFill="1" applyBorder="1"/>
    <xf numFmtId="0" fontId="32" fillId="15" borderId="1" xfId="0" applyFont="1" applyFill="1" applyBorder="1" applyAlignment="1">
      <alignment horizontal="center" wrapText="1"/>
    </xf>
    <xf numFmtId="2" fontId="32" fillId="14" borderId="1" xfId="0" applyNumberFormat="1" applyFont="1" applyFill="1" applyBorder="1" applyAlignment="1">
      <alignment horizontal="center"/>
    </xf>
    <xf numFmtId="10" fontId="32" fillId="14" borderId="1" xfId="0" applyNumberFormat="1" applyFont="1" applyFill="1" applyBorder="1" applyAlignment="1">
      <alignment horizontal="center"/>
    </xf>
    <xf numFmtId="0" fontId="32" fillId="14" borderId="0" xfId="0" applyFont="1" applyFill="1" applyAlignment="1">
      <alignment horizontal="center"/>
    </xf>
    <xf numFmtId="2" fontId="32" fillId="14" borderId="0" xfId="0" applyNumberFormat="1" applyFont="1" applyFill="1"/>
    <xf numFmtId="0" fontId="34" fillId="14" borderId="21" xfId="0" applyFont="1" applyFill="1" applyBorder="1" applyAlignment="1">
      <alignment horizontal="center" wrapText="1"/>
    </xf>
    <xf numFmtId="0" fontId="34" fillId="14" borderId="0" xfId="0" applyFont="1" applyFill="1" applyAlignment="1">
      <alignment horizontal="center"/>
    </xf>
    <xf numFmtId="0" fontId="32" fillId="14" borderId="17" xfId="0" applyFont="1" applyFill="1" applyBorder="1" applyAlignment="1">
      <alignment horizontal="center" wrapText="1"/>
    </xf>
    <xf numFmtId="0" fontId="32" fillId="14" borderId="4" xfId="0" applyFont="1" applyFill="1" applyBorder="1" applyAlignment="1">
      <alignment horizontal="center"/>
    </xf>
    <xf numFmtId="0" fontId="32" fillId="14" borderId="19" xfId="0" applyFont="1" applyFill="1" applyBorder="1"/>
    <xf numFmtId="0" fontId="32" fillId="14" borderId="3" xfId="0" applyFont="1" applyFill="1" applyBorder="1" applyAlignment="1">
      <alignment horizontal="center"/>
    </xf>
    <xf numFmtId="0" fontId="32" fillId="14" borderId="6" xfId="0" applyFont="1" applyFill="1" applyBorder="1"/>
    <xf numFmtId="0" fontId="34" fillId="15" borderId="20" xfId="0" applyFont="1" applyFill="1" applyBorder="1" applyAlignment="1">
      <alignment horizontal="center" wrapText="1"/>
    </xf>
    <xf numFmtId="0" fontId="32" fillId="15" borderId="17" xfId="0" applyFont="1" applyFill="1" applyBorder="1" applyAlignment="1">
      <alignment horizontal="center" wrapText="1"/>
    </xf>
    <xf numFmtId="0" fontId="34" fillId="15" borderId="1" xfId="0" applyFont="1" applyFill="1" applyBorder="1" applyAlignment="1">
      <alignment horizontal="center" wrapText="1"/>
    </xf>
    <xf numFmtId="0" fontId="32" fillId="15" borderId="1" xfId="0" applyFont="1" applyFill="1" applyBorder="1" applyAlignment="1">
      <alignment horizontal="center"/>
    </xf>
    <xf numFmtId="0" fontId="36" fillId="0" borderId="0" xfId="0" applyFont="1" applyAlignment="1">
      <alignment wrapText="1"/>
    </xf>
    <xf numFmtId="0" fontId="36" fillId="0" borderId="0" xfId="0" applyFont="1" applyAlignment="1">
      <alignment horizontal="center" wrapText="1"/>
    </xf>
    <xf numFmtId="0" fontId="34" fillId="0" borderId="0" xfId="0" applyFont="1" applyAlignment="1">
      <alignment wrapText="1"/>
    </xf>
    <xf numFmtId="0" fontId="34" fillId="0" borderId="0" xfId="0" applyFont="1" applyAlignment="1">
      <alignment horizontal="center" wrapText="1"/>
    </xf>
    <xf numFmtId="0" fontId="13" fillId="0" borderId="0" xfId="0" applyFont="1"/>
    <xf numFmtId="0" fontId="13" fillId="0" borderId="0" xfId="0" applyFont="1" applyAlignment="1">
      <alignment horizontal="center" vertical="center"/>
    </xf>
    <xf numFmtId="0" fontId="39" fillId="0" borderId="1" xfId="0" applyFont="1" applyBorder="1" applyAlignment="1">
      <alignment horizontal="center" vertical="center"/>
    </xf>
    <xf numFmtId="0" fontId="13" fillId="17" borderId="1" xfId="0" applyFont="1" applyFill="1" applyBorder="1" applyAlignment="1">
      <alignment horizontal="center" vertical="center"/>
    </xf>
    <xf numFmtId="0" fontId="0" fillId="12" borderId="1" xfId="0" applyFill="1" applyBorder="1" applyAlignment="1">
      <alignment horizontal="center" vertical="center"/>
    </xf>
    <xf numFmtId="2" fontId="41" fillId="18" borderId="21" xfId="0" applyNumberFormat="1" applyFont="1" applyFill="1" applyBorder="1" applyAlignment="1">
      <alignment horizontal="center" vertical="top" wrapText="1"/>
    </xf>
    <xf numFmtId="10" fontId="41" fillId="18" borderId="21" xfId="0" applyNumberFormat="1" applyFont="1" applyFill="1" applyBorder="1" applyAlignment="1">
      <alignment horizontal="center" vertical="center" wrapText="1"/>
    </xf>
    <xf numFmtId="0" fontId="19" fillId="0" borderId="1" xfId="0" applyFont="1" applyBorder="1" applyAlignment="1">
      <alignment vertical="top" wrapText="1"/>
    </xf>
    <xf numFmtId="0" fontId="4" fillId="7" borderId="1" xfId="0" applyFont="1" applyFill="1" applyBorder="1" applyAlignment="1">
      <alignment vertical="top" wrapText="1"/>
    </xf>
    <xf numFmtId="0" fontId="4" fillId="0" borderId="1" xfId="0" applyFont="1" applyBorder="1" applyAlignment="1">
      <alignment vertical="top" wrapText="1"/>
    </xf>
    <xf numFmtId="0" fontId="42" fillId="0" borderId="1" xfId="0" applyFont="1" applyBorder="1" applyAlignment="1">
      <alignment horizontal="justify" vertical="center"/>
    </xf>
    <xf numFmtId="0" fontId="0" fillId="0" borderId="1" xfId="0" applyBorder="1"/>
    <xf numFmtId="0" fontId="43" fillId="0" borderId="1" xfId="0" applyFont="1" applyBorder="1" applyAlignment="1">
      <alignment horizontal="justify" vertical="center"/>
    </xf>
    <xf numFmtId="0" fontId="0" fillId="0" borderId="0" xfId="0" applyAlignment="1">
      <alignment horizontal="center" vertical="top" wrapText="1"/>
    </xf>
    <xf numFmtId="0" fontId="4" fillId="18" borderId="21" xfId="0" applyFont="1" applyFill="1" applyBorder="1" applyAlignment="1">
      <alignment horizontal="center" vertical="top" wrapText="1"/>
    </xf>
    <xf numFmtId="0" fontId="19" fillId="0" borderId="1" xfId="0" applyFont="1" applyBorder="1" applyAlignment="1">
      <alignment horizontal="center" vertical="top" wrapText="1"/>
    </xf>
    <xf numFmtId="0" fontId="0" fillId="0" borderId="1" xfId="0" applyBorder="1" applyAlignment="1">
      <alignment horizontal="center" vertical="top" wrapText="1"/>
    </xf>
    <xf numFmtId="0" fontId="13" fillId="7" borderId="1" xfId="0" applyFont="1" applyFill="1" applyBorder="1" applyAlignment="1">
      <alignment horizontal="center" vertical="top" wrapText="1"/>
    </xf>
    <xf numFmtId="0" fontId="4" fillId="0" borderId="1" xfId="0" applyFont="1" applyBorder="1" applyAlignment="1">
      <alignment horizontal="center" vertical="top" wrapText="1"/>
    </xf>
    <xf numFmtId="0" fontId="4" fillId="7" borderId="1" xfId="0" applyFont="1" applyFill="1" applyBorder="1" applyAlignment="1">
      <alignment horizontal="center" vertical="top" wrapText="1"/>
    </xf>
    <xf numFmtId="0" fontId="12" fillId="7" borderId="1" xfId="0" applyFont="1" applyFill="1" applyBorder="1" applyAlignment="1">
      <alignment horizontal="center" vertical="top" wrapText="1"/>
    </xf>
    <xf numFmtId="0" fontId="18" fillId="7" borderId="1" xfId="0" applyFont="1" applyFill="1" applyBorder="1" applyAlignment="1">
      <alignment horizontal="center" vertical="top" wrapText="1"/>
    </xf>
    <xf numFmtId="0" fontId="4" fillId="7" borderId="0" xfId="0" applyFont="1" applyFill="1" applyAlignment="1">
      <alignment horizontal="center" vertical="top" wrapText="1"/>
    </xf>
    <xf numFmtId="0" fontId="34" fillId="19" borderId="17" xfId="0" applyFont="1" applyFill="1" applyBorder="1" applyAlignment="1">
      <alignment horizontal="center"/>
    </xf>
    <xf numFmtId="0" fontId="34" fillId="19" borderId="1" xfId="0" applyFont="1" applyFill="1" applyBorder="1" applyAlignment="1">
      <alignment horizontal="center"/>
    </xf>
    <xf numFmtId="0" fontId="32" fillId="20" borderId="1" xfId="0" applyFont="1" applyFill="1" applyBorder="1" applyAlignment="1">
      <alignment horizontal="center" wrapText="1"/>
    </xf>
    <xf numFmtId="0" fontId="32" fillId="21" borderId="1" xfId="0" applyFont="1" applyFill="1" applyBorder="1" applyAlignment="1">
      <alignment horizontal="center" wrapText="1"/>
    </xf>
    <xf numFmtId="2" fontId="34" fillId="14" borderId="2" xfId="0" applyNumberFormat="1" applyFont="1" applyFill="1" applyBorder="1" applyAlignment="1">
      <alignment horizontal="center"/>
    </xf>
    <xf numFmtId="2" fontId="34" fillId="14" borderId="3" xfId="0" applyNumberFormat="1" applyFont="1" applyFill="1" applyBorder="1" applyAlignment="1">
      <alignment horizontal="center"/>
    </xf>
    <xf numFmtId="2" fontId="34" fillId="14" borderId="6" xfId="0" applyNumberFormat="1" applyFont="1" applyFill="1" applyBorder="1" applyAlignment="1">
      <alignment horizontal="center"/>
    </xf>
    <xf numFmtId="164" fontId="34" fillId="14" borderId="2" xfId="2" applyFont="1" applyFill="1" applyBorder="1" applyAlignment="1">
      <alignment vertical="center"/>
    </xf>
    <xf numFmtId="164" fontId="34" fillId="14" borderId="3" xfId="2" applyFont="1" applyFill="1" applyBorder="1" applyAlignment="1">
      <alignment vertical="center"/>
    </xf>
    <xf numFmtId="164" fontId="34" fillId="14" borderId="1" xfId="2" applyFont="1" applyFill="1" applyBorder="1" applyAlignment="1">
      <alignment vertical="center"/>
    </xf>
    <xf numFmtId="0" fontId="34" fillId="0" borderId="1" xfId="0" applyFont="1" applyBorder="1" applyAlignment="1">
      <alignment horizontal="center"/>
    </xf>
    <xf numFmtId="0" fontId="32" fillId="15" borderId="20" xfId="0" applyFont="1" applyFill="1" applyBorder="1" applyAlignment="1">
      <alignment horizontal="center" wrapText="1"/>
    </xf>
    <xf numFmtId="0" fontId="32" fillId="14" borderId="21" xfId="0" applyFont="1" applyFill="1" applyBorder="1" applyAlignment="1">
      <alignment horizontal="center" wrapText="1"/>
    </xf>
    <xf numFmtId="0" fontId="32" fillId="14" borderId="0" xfId="0" applyFont="1" applyFill="1"/>
    <xf numFmtId="9" fontId="32" fillId="14" borderId="1" xfId="0" applyNumberFormat="1" applyFont="1" applyFill="1" applyBorder="1" applyAlignment="1">
      <alignment horizontal="center"/>
    </xf>
    <xf numFmtId="9" fontId="32" fillId="14" borderId="1" xfId="0" applyNumberFormat="1" applyFont="1" applyFill="1" applyBorder="1"/>
    <xf numFmtId="0" fontId="32" fillId="14" borderId="21" xfId="0" applyFont="1" applyFill="1" applyBorder="1" applyAlignment="1">
      <alignment horizontal="center"/>
    </xf>
    <xf numFmtId="9" fontId="32" fillId="14" borderId="21" xfId="0" applyNumberFormat="1" applyFont="1" applyFill="1" applyBorder="1"/>
    <xf numFmtId="9" fontId="32" fillId="14" borderId="3" xfId="0" applyNumberFormat="1" applyFont="1" applyFill="1" applyBorder="1"/>
    <xf numFmtId="2" fontId="32" fillId="14" borderId="2" xfId="0" applyNumberFormat="1" applyFont="1" applyFill="1" applyBorder="1" applyAlignment="1">
      <alignment horizontal="center"/>
    </xf>
    <xf numFmtId="2" fontId="32" fillId="14" borderId="3" xfId="0" applyNumberFormat="1" applyFont="1" applyFill="1" applyBorder="1" applyAlignment="1">
      <alignment horizontal="center"/>
    </xf>
    <xf numFmtId="2" fontId="32" fillId="14" borderId="6" xfId="0" applyNumberFormat="1" applyFont="1" applyFill="1" applyBorder="1" applyAlignment="1">
      <alignment horizontal="center"/>
    </xf>
    <xf numFmtId="0" fontId="32" fillId="7" borderId="1" xfId="0" applyFont="1" applyFill="1" applyBorder="1" applyAlignment="1">
      <alignment horizontal="center"/>
    </xf>
    <xf numFmtId="9" fontId="32" fillId="14" borderId="3" xfId="0" applyNumberFormat="1" applyFont="1" applyFill="1" applyBorder="1" applyAlignment="1">
      <alignment horizontal="center"/>
    </xf>
    <xf numFmtId="2" fontId="32" fillId="14" borderId="18" xfId="0" applyNumberFormat="1" applyFont="1" applyFill="1" applyBorder="1" applyAlignment="1">
      <alignment horizontal="center"/>
    </xf>
    <xf numFmtId="2" fontId="32" fillId="14" borderId="4" xfId="0" applyNumberFormat="1" applyFont="1" applyFill="1" applyBorder="1" applyAlignment="1">
      <alignment horizontal="center"/>
    </xf>
    <xf numFmtId="2" fontId="32" fillId="14" borderId="19" xfId="0" applyNumberFormat="1" applyFont="1" applyFill="1" applyBorder="1" applyAlignment="1">
      <alignment horizontal="center"/>
    </xf>
    <xf numFmtId="10" fontId="0" fillId="12" borderId="1" xfId="0" applyNumberFormat="1" applyFill="1" applyBorder="1" applyAlignment="1">
      <alignment horizontal="center" vertical="center"/>
    </xf>
    <xf numFmtId="1" fontId="0" fillId="21" borderId="1" xfId="0" applyNumberFormat="1" applyFill="1" applyBorder="1" applyAlignment="1">
      <alignment horizontal="center" vertical="center"/>
    </xf>
    <xf numFmtId="0" fontId="9" fillId="3" borderId="2" xfId="0" applyFont="1" applyFill="1" applyBorder="1" applyAlignment="1">
      <alignment vertical="top" wrapText="1"/>
    </xf>
    <xf numFmtId="0" fontId="0" fillId="0" borderId="3" xfId="0" applyBorder="1" applyAlignment="1">
      <alignment vertical="top" wrapText="1"/>
    </xf>
    <xf numFmtId="0" fontId="0" fillId="0" borderId="6" xfId="0" applyBorder="1" applyAlignment="1">
      <alignment vertical="top" wrapText="1"/>
    </xf>
    <xf numFmtId="0" fontId="16" fillId="8" borderId="2" xfId="0" applyFont="1" applyFill="1" applyBorder="1" applyAlignment="1">
      <alignment vertical="top" wrapText="1"/>
    </xf>
    <xf numFmtId="0" fontId="8" fillId="4" borderId="2" xfId="0" applyFont="1" applyFill="1" applyBorder="1" applyAlignment="1">
      <alignment vertical="top" wrapText="1"/>
    </xf>
    <xf numFmtId="0" fontId="9" fillId="2" borderId="2" xfId="0" applyFont="1" applyFill="1" applyBorder="1" applyAlignment="1">
      <alignment vertical="top" wrapText="1"/>
    </xf>
    <xf numFmtId="0" fontId="10" fillId="3" borderId="2" xfId="0" applyFont="1" applyFill="1" applyBorder="1" applyAlignment="1">
      <alignment vertical="top" wrapText="1"/>
    </xf>
    <xf numFmtId="0" fontId="9" fillId="9" borderId="2" xfId="0" applyFont="1" applyFill="1" applyBorder="1" applyAlignment="1">
      <alignment vertical="top" wrapText="1"/>
    </xf>
    <xf numFmtId="0" fontId="20" fillId="4" borderId="2" xfId="0" applyFont="1" applyFill="1" applyBorder="1" applyAlignment="1">
      <alignment vertical="top" wrapText="1"/>
    </xf>
    <xf numFmtId="0" fontId="3" fillId="0" borderId="4" xfId="0" applyFont="1" applyBorder="1" applyAlignment="1">
      <alignment horizontal="left" vertical="top" wrapText="1"/>
    </xf>
    <xf numFmtId="0" fontId="20" fillId="4" borderId="3" xfId="0" applyFont="1" applyFill="1" applyBorder="1" applyAlignment="1">
      <alignment vertical="top" wrapText="1"/>
    </xf>
    <xf numFmtId="0" fontId="20" fillId="4" borderId="6" xfId="0" applyFont="1" applyFill="1" applyBorder="1" applyAlignment="1">
      <alignment vertical="top" wrapText="1"/>
    </xf>
    <xf numFmtId="0" fontId="0" fillId="0" borderId="2" xfId="0" applyBorder="1" applyAlignment="1">
      <alignment vertical="top" wrapText="1"/>
    </xf>
    <xf numFmtId="0" fontId="0" fillId="0" borderId="3" xfId="0" applyBorder="1" applyAlignment="1">
      <alignment vertical="top"/>
    </xf>
    <xf numFmtId="0" fontId="0" fillId="0" borderId="6" xfId="0" applyBorder="1" applyAlignment="1">
      <alignment vertical="top"/>
    </xf>
    <xf numFmtId="0" fontId="37" fillId="0" borderId="4" xfId="0" applyFont="1" applyBorder="1" applyAlignment="1">
      <alignment horizontal="left"/>
    </xf>
    <xf numFmtId="0" fontId="38" fillId="0" borderId="4" xfId="0" applyFont="1" applyBorder="1" applyAlignment="1">
      <alignment horizontal="left"/>
    </xf>
    <xf numFmtId="0" fontId="39" fillId="0" borderId="2" xfId="0" applyFont="1" applyBorder="1" applyAlignment="1">
      <alignment horizontal="left" vertical="center"/>
    </xf>
    <xf numFmtId="0" fontId="39" fillId="0" borderId="3" xfId="0" applyFont="1" applyBorder="1" applyAlignment="1">
      <alignment horizontal="left" vertical="center"/>
    </xf>
    <xf numFmtId="0" fontId="39" fillId="0" borderId="6" xfId="0" applyFont="1" applyBorder="1" applyAlignment="1">
      <alignment horizontal="left" vertical="center"/>
    </xf>
    <xf numFmtId="0" fontId="30" fillId="16" borderId="1" xfId="0" applyFont="1" applyFill="1" applyBorder="1" applyAlignment="1">
      <alignment horizontal="center" vertical="center"/>
    </xf>
    <xf numFmtId="0" fontId="7" fillId="0" borderId="1" xfId="0" applyFont="1" applyBorder="1" applyAlignment="1">
      <alignment vertical="top" wrapText="1"/>
    </xf>
    <xf numFmtId="0" fontId="40" fillId="16" borderId="1" xfId="0" applyFont="1" applyFill="1" applyBorder="1" applyAlignment="1">
      <alignment horizontal="center" vertical="center"/>
    </xf>
    <xf numFmtId="0" fontId="13" fillId="12" borderId="1" xfId="0" applyFont="1" applyFill="1" applyBorder="1" applyAlignment="1">
      <alignment horizontal="center" vertical="center"/>
    </xf>
    <xf numFmtId="2" fontId="32" fillId="14" borderId="24" xfId="0" applyNumberFormat="1" applyFont="1" applyFill="1" applyBorder="1" applyAlignment="1">
      <alignment horizontal="center"/>
    </xf>
    <xf numFmtId="2" fontId="34" fillId="14" borderId="2" xfId="0" applyNumberFormat="1" applyFont="1" applyFill="1" applyBorder="1" applyAlignment="1">
      <alignment horizontal="center"/>
    </xf>
    <xf numFmtId="2" fontId="34" fillId="14" borderId="3" xfId="0" applyNumberFormat="1" applyFont="1" applyFill="1" applyBorder="1" applyAlignment="1">
      <alignment horizontal="center"/>
    </xf>
    <xf numFmtId="2" fontId="34" fillId="14" borderId="6" xfId="0" applyNumberFormat="1" applyFont="1" applyFill="1" applyBorder="1" applyAlignment="1">
      <alignment horizontal="center"/>
    </xf>
    <xf numFmtId="0" fontId="31" fillId="0" borderId="9" xfId="0" applyFont="1" applyBorder="1" applyAlignment="1">
      <alignment horizontal="center"/>
    </xf>
    <xf numFmtId="0" fontId="31" fillId="0" borderId="10" xfId="0" applyFont="1" applyBorder="1" applyAlignment="1">
      <alignment horizontal="center"/>
    </xf>
    <xf numFmtId="0" fontId="31" fillId="0" borderId="11" xfId="0" applyFont="1" applyBorder="1" applyAlignment="1">
      <alignment horizontal="center"/>
    </xf>
    <xf numFmtId="0" fontId="31" fillId="0" borderId="12" xfId="0" applyFont="1" applyBorder="1" applyAlignment="1">
      <alignment horizontal="center"/>
    </xf>
    <xf numFmtId="0" fontId="31" fillId="0" borderId="4" xfId="0" applyFont="1" applyBorder="1" applyAlignment="1">
      <alignment horizontal="center"/>
    </xf>
    <xf numFmtId="0" fontId="31" fillId="0" borderId="13" xfId="0" applyFont="1" applyBorder="1" applyAlignment="1">
      <alignment horizontal="center"/>
    </xf>
    <xf numFmtId="0" fontId="31" fillId="0" borderId="14" xfId="0" applyFont="1" applyBorder="1" applyAlignment="1">
      <alignment horizontal="center"/>
    </xf>
    <xf numFmtId="0" fontId="32" fillId="0" borderId="15" xfId="0" applyFont="1" applyBorder="1" applyAlignment="1">
      <alignment horizontal="center"/>
    </xf>
    <xf numFmtId="0" fontId="32" fillId="0" borderId="16" xfId="0" applyFont="1" applyBorder="1" applyAlignment="1">
      <alignment horizontal="center"/>
    </xf>
    <xf numFmtId="0" fontId="34" fillId="11" borderId="9" xfId="0" applyFont="1" applyFill="1" applyBorder="1" applyAlignment="1">
      <alignment horizontal="center"/>
    </xf>
    <xf numFmtId="0" fontId="34" fillId="0" borderId="18" xfId="0" applyFont="1" applyBorder="1" applyAlignment="1">
      <alignment horizontal="center"/>
    </xf>
    <xf numFmtId="0" fontId="34" fillId="0" borderId="4" xfId="0" applyFont="1" applyBorder="1" applyAlignment="1">
      <alignment horizontal="center"/>
    </xf>
    <xf numFmtId="0" fontId="34" fillId="0" borderId="19" xfId="0" applyFont="1" applyBorder="1" applyAlignment="1">
      <alignment horizontal="center"/>
    </xf>
    <xf numFmtId="0" fontId="34" fillId="0" borderId="2" xfId="0" applyFont="1" applyBorder="1" applyAlignment="1">
      <alignment horizontal="center"/>
    </xf>
    <xf numFmtId="0" fontId="34" fillId="0" borderId="3" xfId="0" applyFont="1" applyBorder="1" applyAlignment="1">
      <alignment horizontal="center"/>
    </xf>
    <xf numFmtId="0" fontId="34" fillId="0" borderId="6" xfId="0" applyFont="1" applyBorder="1" applyAlignment="1">
      <alignment horizontal="center"/>
    </xf>
    <xf numFmtId="0" fontId="34" fillId="15" borderId="2" xfId="0" applyFont="1" applyFill="1" applyBorder="1" applyAlignment="1">
      <alignment horizontal="center"/>
    </xf>
    <xf numFmtId="0" fontId="32" fillId="15" borderId="3" xfId="0" applyFont="1" applyFill="1" applyBorder="1" applyAlignment="1">
      <alignment horizontal="center"/>
    </xf>
    <xf numFmtId="0" fontId="32" fillId="15" borderId="6" xfId="0" applyFont="1" applyFill="1" applyBorder="1" applyAlignment="1">
      <alignment horizontal="center"/>
    </xf>
    <xf numFmtId="165" fontId="22" fillId="0" borderId="2" xfId="0" applyNumberFormat="1" applyFont="1" applyBorder="1" applyAlignment="1">
      <alignment horizontal="center"/>
    </xf>
    <xf numFmtId="165" fontId="22" fillId="0" borderId="3" xfId="0" applyNumberFormat="1" applyFont="1" applyBorder="1" applyAlignment="1">
      <alignment horizontal="center"/>
    </xf>
    <xf numFmtId="165" fontId="22" fillId="0" borderId="6" xfId="0" applyNumberFormat="1" applyFont="1" applyBorder="1" applyAlignment="1">
      <alignment horizontal="center"/>
    </xf>
    <xf numFmtId="2" fontId="34" fillId="14" borderId="1" xfId="0" applyNumberFormat="1" applyFont="1" applyFill="1" applyBorder="1" applyAlignment="1">
      <alignment horizontal="center"/>
    </xf>
    <xf numFmtId="2" fontId="45" fillId="14" borderId="1" xfId="0" applyNumberFormat="1" applyFont="1" applyFill="1" applyBorder="1" applyAlignment="1">
      <alignment horizontal="center"/>
    </xf>
    <xf numFmtId="0" fontId="32" fillId="14" borderId="1" xfId="0" applyFont="1" applyFill="1" applyBorder="1" applyAlignment="1">
      <alignment horizontal="center"/>
    </xf>
    <xf numFmtId="0" fontId="44" fillId="14" borderId="1" xfId="0" applyFont="1" applyFill="1" applyBorder="1" applyAlignment="1">
      <alignment horizontal="center"/>
    </xf>
    <xf numFmtId="2" fontId="32" fillId="14" borderId="2" xfId="0" applyNumberFormat="1" applyFont="1" applyFill="1" applyBorder="1" applyAlignment="1">
      <alignment horizontal="center"/>
    </xf>
    <xf numFmtId="2" fontId="32" fillId="14" borderId="3" xfId="0" applyNumberFormat="1" applyFont="1" applyFill="1" applyBorder="1" applyAlignment="1">
      <alignment horizontal="center"/>
    </xf>
    <xf numFmtId="2" fontId="32" fillId="14" borderId="25" xfId="0" applyNumberFormat="1" applyFont="1" applyFill="1" applyBorder="1" applyAlignment="1">
      <alignment horizontal="center"/>
    </xf>
    <xf numFmtId="2" fontId="32" fillId="14" borderId="26" xfId="0" applyNumberFormat="1" applyFont="1" applyFill="1" applyBorder="1" applyAlignment="1">
      <alignment horizontal="center"/>
    </xf>
    <xf numFmtId="2" fontId="32" fillId="14" borderId="27" xfId="0" applyNumberFormat="1" applyFont="1" applyFill="1" applyBorder="1" applyAlignment="1">
      <alignment horizontal="center"/>
    </xf>
    <xf numFmtId="2" fontId="34" fillId="15" borderId="2" xfId="0" applyNumberFormat="1" applyFont="1" applyFill="1" applyBorder="1" applyAlignment="1">
      <alignment horizontal="center"/>
    </xf>
    <xf numFmtId="2" fontId="34" fillId="15" borderId="3" xfId="0" applyNumberFormat="1" applyFont="1" applyFill="1" applyBorder="1" applyAlignment="1">
      <alignment horizontal="center"/>
    </xf>
    <xf numFmtId="2" fontId="34" fillId="15" borderId="6" xfId="0" applyNumberFormat="1" applyFont="1" applyFill="1" applyBorder="1" applyAlignment="1">
      <alignment horizontal="center"/>
    </xf>
    <xf numFmtId="164" fontId="34" fillId="14" borderId="2" xfId="2" applyFont="1" applyFill="1" applyBorder="1" applyAlignment="1">
      <alignment vertical="center"/>
    </xf>
    <xf numFmtId="164" fontId="34" fillId="14" borderId="3" xfId="2" applyFont="1" applyFill="1" applyBorder="1" applyAlignment="1">
      <alignment vertical="center"/>
    </xf>
    <xf numFmtId="164" fontId="34" fillId="14" borderId="6" xfId="2" applyFont="1" applyFill="1" applyBorder="1" applyAlignment="1">
      <alignment vertical="center"/>
    </xf>
    <xf numFmtId="2" fontId="32" fillId="14" borderId="1" xfId="0" applyNumberFormat="1" applyFont="1" applyFill="1" applyBorder="1" applyAlignment="1">
      <alignment horizontal="center"/>
    </xf>
    <xf numFmtId="2" fontId="32" fillId="14" borderId="21" xfId="0" applyNumberFormat="1" applyFont="1" applyFill="1" applyBorder="1" applyAlignment="1">
      <alignment horizontal="center"/>
    </xf>
    <xf numFmtId="2" fontId="32" fillId="14" borderId="22" xfId="0" applyNumberFormat="1" applyFont="1" applyFill="1" applyBorder="1" applyAlignment="1">
      <alignment horizontal="center"/>
    </xf>
    <xf numFmtId="2" fontId="32" fillId="14" borderId="23" xfId="0" applyNumberFormat="1" applyFont="1" applyFill="1" applyBorder="1" applyAlignment="1">
      <alignment horizontal="center"/>
    </xf>
    <xf numFmtId="0" fontId="34" fillId="11" borderId="10" xfId="0" applyFont="1" applyFill="1" applyBorder="1" applyAlignment="1"/>
    <xf numFmtId="0" fontId="34" fillId="11" borderId="11" xfId="0" applyFont="1" applyFill="1" applyBorder="1" applyAlignment="1"/>
    <xf numFmtId="0" fontId="34" fillId="0" borderId="4" xfId="0" applyFont="1" applyBorder="1" applyAlignment="1"/>
    <xf numFmtId="0" fontId="34" fillId="0" borderId="19" xfId="0" applyFont="1" applyBorder="1" applyAlignment="1"/>
    <xf numFmtId="2" fontId="32" fillId="14" borderId="1" xfId="0" applyNumberFormat="1" applyFont="1" applyFill="1" applyBorder="1" applyAlignment="1"/>
    <xf numFmtId="2" fontId="32" fillId="14" borderId="21" xfId="0" applyNumberFormat="1" applyFont="1" applyFill="1" applyBorder="1" applyAlignment="1"/>
    <xf numFmtId="2" fontId="32" fillId="14" borderId="24" xfId="0" applyNumberFormat="1" applyFont="1" applyFill="1" applyBorder="1" applyAlignment="1"/>
    <xf numFmtId="2" fontId="34" fillId="14" borderId="1" xfId="0" applyNumberFormat="1" applyFont="1" applyFill="1" applyBorder="1" applyAlignment="1"/>
    <xf numFmtId="2" fontId="45" fillId="14" borderId="1" xfId="0" applyNumberFormat="1" applyFont="1" applyFill="1" applyBorder="1" applyAlignment="1"/>
    <xf numFmtId="0" fontId="32" fillId="14" borderId="1" xfId="0" applyFont="1" applyFill="1" applyBorder="1" applyAlignment="1"/>
    <xf numFmtId="0" fontId="44" fillId="14" borderId="1" xfId="0" applyFont="1" applyFill="1" applyBorder="1" applyAlignment="1"/>
  </cellXfs>
  <cellStyles count="3">
    <cellStyle name="Comma 2" xfId="2" xr:uid="{21A199C5-D973-4EA9-87FE-E18E88A00379}"/>
    <cellStyle name="Normal" xfId="0" builtinId="0"/>
    <cellStyle name="Normal 2" xfId="1" xr:uid="{5A118ECB-2833-4FCF-A44F-339889674472}"/>
  </cellStyles>
  <dxfs count="0"/>
  <tableStyles count="0" defaultTableStyle="TableStyleMedium2" defaultPivotStyle="PivotStyleLight16"/>
  <colors>
    <mruColors>
      <color rgb="FF01FFE7"/>
      <color rgb="FFFFFE00"/>
      <color rgb="FFCCECFF"/>
      <color rgb="FF0000CC"/>
      <color rgb="FFFFFF99"/>
      <color rgb="FF006600"/>
      <color rgb="FF000099"/>
      <color rgb="FFCCFFCC"/>
      <color rgb="FF000066"/>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2</xdr:col>
      <xdr:colOff>533400</xdr:colOff>
      <xdr:row>39</xdr:row>
      <xdr:rowOff>152400</xdr:rowOff>
    </xdr:from>
    <xdr:to>
      <xdr:col>3</xdr:col>
      <xdr:colOff>71754</xdr:colOff>
      <xdr:row>40</xdr:row>
      <xdr:rowOff>148907</xdr:rowOff>
    </xdr:to>
    <xdr:sp macro="" textlink="">
      <xdr:nvSpPr>
        <xdr:cNvPr id="2" name="Text Box 5">
          <a:extLst>
            <a:ext uri="{FF2B5EF4-FFF2-40B4-BE49-F238E27FC236}">
              <a16:creationId xmlns:a16="http://schemas.microsoft.com/office/drawing/2014/main" id="{4D5DF289-7189-4AD2-B8E3-831A91F21CC0}"/>
            </a:ext>
          </a:extLst>
        </xdr:cNvPr>
        <xdr:cNvSpPr txBox="1">
          <a:spLocks noChangeArrowheads="1"/>
        </xdr:cNvSpPr>
      </xdr:nvSpPr>
      <xdr:spPr bwMode="auto">
        <a:xfrm>
          <a:off x="6559550" y="5892800"/>
          <a:ext cx="142874" cy="169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0"/>
  <sheetViews>
    <sheetView workbookViewId="0"/>
  </sheetViews>
  <sheetFormatPr defaultRowHeight="15"/>
  <sheetData>
    <row r="1" spans="1:3">
      <c r="A1" t="s">
        <v>0</v>
      </c>
      <c r="C1" t="s">
        <v>1</v>
      </c>
    </row>
    <row r="2" spans="1:3">
      <c r="A2" t="s">
        <v>2</v>
      </c>
      <c r="B2">
        <v>-1</v>
      </c>
      <c r="C2" t="s">
        <v>3</v>
      </c>
    </row>
    <row r="3" spans="1:3">
      <c r="A3" t="s">
        <v>4</v>
      </c>
      <c r="B3">
        <v>4</v>
      </c>
      <c r="C3" t="s">
        <v>5</v>
      </c>
    </row>
    <row r="4" spans="1:3">
      <c r="C4" t="s">
        <v>6</v>
      </c>
    </row>
    <row r="5" spans="1:3">
      <c r="C5" t="s">
        <v>7</v>
      </c>
    </row>
    <row r="6" spans="1:3">
      <c r="C6" t="s">
        <v>8</v>
      </c>
    </row>
    <row r="7" spans="1:3">
      <c r="C7" t="s">
        <v>9</v>
      </c>
    </row>
    <row r="8" spans="1:3">
      <c r="C8" t="s">
        <v>10</v>
      </c>
    </row>
    <row r="9" spans="1:3">
      <c r="C9" t="s">
        <v>11</v>
      </c>
    </row>
    <row r="11" spans="1:3">
      <c r="C11" t="s">
        <v>12</v>
      </c>
    </row>
    <row r="12" spans="1:3">
      <c r="C12" t="s">
        <v>13</v>
      </c>
    </row>
    <row r="13" spans="1:3">
      <c r="C13" t="s">
        <v>14</v>
      </c>
    </row>
    <row r="14" spans="1:3">
      <c r="C14" t="s">
        <v>15</v>
      </c>
    </row>
    <row r="15" spans="1:3">
      <c r="C15" t="s">
        <v>16</v>
      </c>
    </row>
    <row r="16" spans="1:3">
      <c r="C16" t="s">
        <v>17</v>
      </c>
    </row>
    <row r="17" spans="3:3">
      <c r="C17" t="s">
        <v>18</v>
      </c>
    </row>
    <row r="18" spans="3:3">
      <c r="C18" t="s">
        <v>19</v>
      </c>
    </row>
    <row r="19" spans="3:3">
      <c r="C19" t="s">
        <v>20</v>
      </c>
    </row>
    <row r="20" spans="3:3">
      <c r="C20" t="s">
        <v>21</v>
      </c>
    </row>
    <row r="21" spans="3:3">
      <c r="C21" t="s">
        <v>22</v>
      </c>
    </row>
    <row r="22" spans="3:3">
      <c r="C22" t="s">
        <v>23</v>
      </c>
    </row>
    <row r="23" spans="3:3">
      <c r="C23" t="s">
        <v>24</v>
      </c>
    </row>
    <row r="24" spans="3:3">
      <c r="C24" t="s">
        <v>25</v>
      </c>
    </row>
    <row r="25" spans="3:3">
      <c r="C25" t="s">
        <v>26</v>
      </c>
    </row>
    <row r="26" spans="3:3">
      <c r="C26" t="s">
        <v>27</v>
      </c>
    </row>
    <row r="27" spans="3:3">
      <c r="C27" t="s">
        <v>28</v>
      </c>
    </row>
    <row r="28" spans="3:3">
      <c r="C28" t="s">
        <v>29</v>
      </c>
    </row>
    <row r="29" spans="3:3">
      <c r="C29" t="s">
        <v>30</v>
      </c>
    </row>
    <row r="30" spans="3:3">
      <c r="C30" t="s">
        <v>31</v>
      </c>
    </row>
    <row r="31" spans="3:3">
      <c r="C31" t="s">
        <v>32</v>
      </c>
    </row>
    <row r="32" spans="3:3">
      <c r="C32" t="s">
        <v>33</v>
      </c>
    </row>
    <row r="33" spans="3:3">
      <c r="C33" t="s">
        <v>34</v>
      </c>
    </row>
    <row r="34" spans="3:3">
      <c r="C34" t="s">
        <v>35</v>
      </c>
    </row>
    <row r="35" spans="3:3">
      <c r="C35" t="s">
        <v>36</v>
      </c>
    </row>
    <row r="36" spans="3:3">
      <c r="C36" t="s">
        <v>37</v>
      </c>
    </row>
    <row r="37" spans="3:3">
      <c r="C37" t="s">
        <v>38</v>
      </c>
    </row>
    <row r="38" spans="3:3">
      <c r="C38" t="s">
        <v>39</v>
      </c>
    </row>
    <row r="39" spans="3:3">
      <c r="C39" t="s">
        <v>40</v>
      </c>
    </row>
    <row r="40" spans="3:3">
      <c r="C40" t="s">
        <v>41</v>
      </c>
    </row>
    <row r="41" spans="3:3">
      <c r="C41" t="s">
        <v>42</v>
      </c>
    </row>
    <row r="42" spans="3:3">
      <c r="C42" t="s">
        <v>43</v>
      </c>
    </row>
    <row r="43" spans="3:3">
      <c r="C43" t="s">
        <v>44</v>
      </c>
    </row>
    <row r="44" spans="3:3">
      <c r="C44" t="s">
        <v>45</v>
      </c>
    </row>
    <row r="45" spans="3:3">
      <c r="C45" t="s">
        <v>46</v>
      </c>
    </row>
    <row r="46" spans="3:3">
      <c r="C46" t="s">
        <v>47</v>
      </c>
    </row>
    <row r="47" spans="3:3">
      <c r="C47" t="s">
        <v>48</v>
      </c>
    </row>
    <row r="48" spans="3:3">
      <c r="C48" t="s">
        <v>49</v>
      </c>
    </row>
    <row r="49" spans="3:3">
      <c r="C49" t="s">
        <v>50</v>
      </c>
    </row>
    <row r="50" spans="3:3">
      <c r="C50" t="s">
        <v>51</v>
      </c>
    </row>
  </sheetData>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C7E80-51D9-48E6-9AB7-77B9F76746EB}">
  <dimension ref="A1:F116"/>
  <sheetViews>
    <sheetView tabSelected="1" topLeftCell="C1" zoomScale="80" zoomScaleNormal="80" workbookViewId="0">
      <pane ySplit="2" topLeftCell="A28" activePane="bottomLeft" state="frozen"/>
      <selection pane="bottomLeft" activeCell="A29" sqref="A29"/>
    </sheetView>
  </sheetViews>
  <sheetFormatPr defaultColWidth="8.7109375" defaultRowHeight="15"/>
  <cols>
    <col min="1" max="1" width="30.7109375" style="2" customWidth="1"/>
    <col min="2" max="2" width="91.7109375" style="20" customWidth="1"/>
    <col min="3" max="3" width="65.140625" style="20" customWidth="1"/>
    <col min="4" max="4" width="65.140625" style="105" customWidth="1"/>
    <col min="5" max="5" width="23.85546875" style="105" customWidth="1"/>
    <col min="6" max="6" width="20.140625" style="20" customWidth="1"/>
    <col min="7" max="16384" width="8.7109375" style="20"/>
  </cols>
  <sheetData>
    <row r="1" spans="1:6" ht="32.450000000000003" customHeight="1">
      <c r="A1" s="153" t="s">
        <v>52</v>
      </c>
      <c r="B1" s="153"/>
      <c r="C1" s="153"/>
    </row>
    <row r="2" spans="1:6" ht="31.5">
      <c r="A2" s="6" t="s">
        <v>53</v>
      </c>
      <c r="B2" s="7" t="s">
        <v>54</v>
      </c>
      <c r="C2" s="7" t="s">
        <v>55</v>
      </c>
      <c r="D2" s="106" t="s">
        <v>56</v>
      </c>
      <c r="E2" s="97" t="s">
        <v>57</v>
      </c>
      <c r="F2" s="98" t="s">
        <v>58</v>
      </c>
    </row>
    <row r="3" spans="1:6" s="15" customFormat="1" ht="24.6" customHeight="1">
      <c r="A3" s="152" t="s">
        <v>59</v>
      </c>
      <c r="B3" s="154"/>
      <c r="C3" s="155"/>
      <c r="D3" s="152"/>
      <c r="E3" s="154"/>
      <c r="F3" s="155"/>
    </row>
    <row r="4" spans="1:6">
      <c r="A4" s="4" t="s">
        <v>60</v>
      </c>
      <c r="B4" s="3" t="s">
        <v>61</v>
      </c>
      <c r="C4" s="3" t="s">
        <v>62</v>
      </c>
      <c r="D4" s="4"/>
      <c r="E4" s="108"/>
      <c r="F4" s="23"/>
    </row>
    <row r="5" spans="1:6" s="5" customFormat="1" ht="15" customHeight="1">
      <c r="A5" s="8">
        <v>1</v>
      </c>
      <c r="B5" s="21" t="s">
        <v>63</v>
      </c>
      <c r="C5" s="47" t="s">
        <v>64</v>
      </c>
      <c r="D5" s="38" t="s">
        <v>65</v>
      </c>
      <c r="E5" s="111"/>
      <c r="F5" s="100"/>
    </row>
    <row r="6" spans="1:6" s="5" customFormat="1" ht="45">
      <c r="A6" s="8">
        <v>2</v>
      </c>
      <c r="B6" s="11" t="s">
        <v>66</v>
      </c>
      <c r="C6" s="11" t="s">
        <v>67</v>
      </c>
      <c r="D6" s="14" t="s">
        <v>68</v>
      </c>
      <c r="E6" s="114">
        <v>5</v>
      </c>
      <c r="F6" s="100" t="s">
        <v>69</v>
      </c>
    </row>
    <row r="7" spans="1:6" s="5" customFormat="1" ht="75">
      <c r="A7" s="8" t="s">
        <v>70</v>
      </c>
      <c r="B7" s="21" t="s">
        <v>71</v>
      </c>
      <c r="C7" s="21" t="s">
        <v>72</v>
      </c>
      <c r="D7" s="38" t="s">
        <v>65</v>
      </c>
      <c r="E7" s="111"/>
      <c r="F7" s="100"/>
    </row>
    <row r="8" spans="1:6" s="5" customFormat="1" ht="104.45" customHeight="1">
      <c r="A8" s="8" t="s">
        <v>73</v>
      </c>
      <c r="B8" s="21" t="s">
        <v>74</v>
      </c>
      <c r="C8" s="21" t="s">
        <v>75</v>
      </c>
      <c r="D8" s="38" t="s">
        <v>65</v>
      </c>
      <c r="E8" s="111"/>
      <c r="F8" s="100"/>
    </row>
    <row r="9" spans="1:6" s="5" customFormat="1">
      <c r="A9" s="8">
        <v>4</v>
      </c>
      <c r="B9" s="21" t="s">
        <v>76</v>
      </c>
      <c r="C9" s="21" t="s">
        <v>77</v>
      </c>
      <c r="D9" s="38" t="s">
        <v>65</v>
      </c>
      <c r="E9" s="111"/>
      <c r="F9" s="100"/>
    </row>
    <row r="10" spans="1:6" s="5" customFormat="1" ht="45">
      <c r="A10" s="8" t="s">
        <v>78</v>
      </c>
      <c r="B10" s="21" t="s">
        <v>79</v>
      </c>
      <c r="C10" s="21"/>
      <c r="D10" s="38" t="s">
        <v>68</v>
      </c>
      <c r="E10" s="111">
        <v>5</v>
      </c>
      <c r="F10" s="100" t="s">
        <v>80</v>
      </c>
    </row>
    <row r="11" spans="1:6" s="5" customFormat="1" ht="30">
      <c r="A11" s="8" t="s">
        <v>81</v>
      </c>
      <c r="B11" s="11" t="s">
        <v>82</v>
      </c>
      <c r="C11" s="11" t="s">
        <v>83</v>
      </c>
      <c r="D11" s="14"/>
      <c r="E11" s="111"/>
      <c r="F11" s="100"/>
    </row>
    <row r="12" spans="1:6" s="15" customFormat="1" ht="28.5" customHeight="1">
      <c r="A12" s="152" t="s">
        <v>84</v>
      </c>
      <c r="B12" s="145"/>
      <c r="C12" s="146"/>
      <c r="D12" s="107"/>
      <c r="E12" s="107"/>
      <c r="F12" s="99"/>
    </row>
    <row r="13" spans="1:6" s="22" customFormat="1" ht="195">
      <c r="A13" s="10" t="s">
        <v>85</v>
      </c>
      <c r="B13" s="21" t="s">
        <v>86</v>
      </c>
      <c r="C13" s="21" t="s">
        <v>87</v>
      </c>
      <c r="D13" s="38" t="s">
        <v>68</v>
      </c>
      <c r="E13" s="38">
        <v>5</v>
      </c>
      <c r="F13" s="21" t="s">
        <v>88</v>
      </c>
    </row>
    <row r="14" spans="1:6" ht="60">
      <c r="A14" s="1" t="s">
        <v>89</v>
      </c>
      <c r="B14" s="23" t="s">
        <v>90</v>
      </c>
      <c r="C14" s="23"/>
      <c r="D14" s="108" t="s">
        <v>68</v>
      </c>
      <c r="E14" s="108">
        <v>5</v>
      </c>
      <c r="F14" s="23" t="s">
        <v>91</v>
      </c>
    </row>
    <row r="15" spans="1:6" s="15" customFormat="1" ht="15.75">
      <c r="A15" s="152" t="s">
        <v>92</v>
      </c>
      <c r="B15" s="145"/>
      <c r="C15" s="146"/>
      <c r="D15" s="107"/>
      <c r="E15" s="107"/>
      <c r="F15" s="99"/>
    </row>
    <row r="16" spans="1:6" ht="28.5" customHeight="1">
      <c r="A16" s="144" t="s">
        <v>93</v>
      </c>
      <c r="B16" s="145"/>
      <c r="C16" s="146"/>
      <c r="D16" s="108"/>
      <c r="E16" s="108"/>
      <c r="F16" s="23"/>
    </row>
    <row r="17" spans="1:6" s="22" customFormat="1" ht="180">
      <c r="A17" s="10">
        <v>7</v>
      </c>
      <c r="B17" s="23" t="s">
        <v>94</v>
      </c>
      <c r="C17" s="21" t="s">
        <v>95</v>
      </c>
      <c r="D17" s="38" t="s">
        <v>65</v>
      </c>
      <c r="E17" s="38"/>
      <c r="F17" s="21"/>
    </row>
    <row r="18" spans="1:6" s="22" customFormat="1" ht="45">
      <c r="A18" s="10">
        <v>8</v>
      </c>
      <c r="B18" s="21" t="s">
        <v>96</v>
      </c>
      <c r="C18" s="21" t="s">
        <v>97</v>
      </c>
      <c r="D18" s="38" t="s">
        <v>65</v>
      </c>
      <c r="E18" s="38"/>
      <c r="F18" s="21"/>
    </row>
    <row r="19" spans="1:6" s="22" customFormat="1" ht="150">
      <c r="A19" s="10">
        <v>9</v>
      </c>
      <c r="B19" s="21" t="s">
        <v>98</v>
      </c>
      <c r="C19" s="21" t="s">
        <v>99</v>
      </c>
      <c r="D19" s="38" t="s">
        <v>65</v>
      </c>
      <c r="E19" s="38"/>
      <c r="F19" s="21"/>
    </row>
    <row r="20" spans="1:6" s="22" customFormat="1" ht="60">
      <c r="A20" s="10" t="s">
        <v>100</v>
      </c>
      <c r="B20" s="21" t="s">
        <v>101</v>
      </c>
      <c r="C20" s="21"/>
      <c r="D20" s="38" t="s">
        <v>68</v>
      </c>
      <c r="E20" s="38">
        <v>5</v>
      </c>
      <c r="F20" s="21" t="s">
        <v>102</v>
      </c>
    </row>
    <row r="21" spans="1:6" ht="30">
      <c r="A21" s="1" t="s">
        <v>103</v>
      </c>
      <c r="B21" s="11" t="s">
        <v>104</v>
      </c>
      <c r="C21" s="24" t="s">
        <v>105</v>
      </c>
      <c r="D21" s="38" t="s">
        <v>65</v>
      </c>
      <c r="E21" s="108"/>
      <c r="F21" s="23"/>
    </row>
    <row r="22" spans="1:6" ht="27.95" customHeight="1">
      <c r="A22" s="144" t="s">
        <v>106</v>
      </c>
      <c r="B22" s="145"/>
      <c r="C22" s="146"/>
      <c r="D22" s="108"/>
      <c r="E22" s="108"/>
      <c r="F22" s="23"/>
    </row>
    <row r="23" spans="1:6" s="22" customFormat="1" ht="135">
      <c r="A23" s="10">
        <v>11</v>
      </c>
      <c r="B23" s="24" t="s">
        <v>107</v>
      </c>
      <c r="C23" s="24" t="s">
        <v>108</v>
      </c>
      <c r="D23" s="38" t="s">
        <v>65</v>
      </c>
      <c r="E23" s="38">
        <v>5</v>
      </c>
      <c r="F23" s="21" t="s">
        <v>109</v>
      </c>
    </row>
    <row r="24" spans="1:6" s="22" customFormat="1" ht="90">
      <c r="A24" s="10" t="s">
        <v>110</v>
      </c>
      <c r="B24" s="24" t="s">
        <v>111</v>
      </c>
      <c r="C24" s="24" t="s">
        <v>112</v>
      </c>
      <c r="D24" s="38" t="s">
        <v>65</v>
      </c>
      <c r="E24" s="38"/>
      <c r="F24" s="21"/>
    </row>
    <row r="25" spans="1:6" ht="30">
      <c r="A25" s="9" t="s">
        <v>113</v>
      </c>
      <c r="B25" s="11" t="s">
        <v>114</v>
      </c>
      <c r="C25" s="11"/>
      <c r="D25" s="14" t="s">
        <v>65</v>
      </c>
      <c r="E25" s="108"/>
      <c r="F25" s="23"/>
    </row>
    <row r="26" spans="1:6" s="15" customFormat="1" ht="29.1" customHeight="1">
      <c r="A26" s="152" t="s">
        <v>115</v>
      </c>
      <c r="B26" s="145"/>
      <c r="C26" s="146"/>
      <c r="D26" s="107"/>
      <c r="E26" s="107"/>
      <c r="F26" s="99"/>
    </row>
    <row r="27" spans="1:6" ht="28.5" customHeight="1">
      <c r="A27" s="144" t="s">
        <v>116</v>
      </c>
      <c r="B27" s="145"/>
      <c r="C27" s="146"/>
      <c r="D27" s="108"/>
      <c r="E27" s="108"/>
      <c r="F27" s="23"/>
    </row>
    <row r="28" spans="1:6" ht="18.600000000000001" customHeight="1">
      <c r="A28" s="150" t="s">
        <v>117</v>
      </c>
      <c r="B28" s="145"/>
      <c r="C28" s="146"/>
      <c r="D28" s="108"/>
      <c r="E28" s="108"/>
      <c r="F28" s="23"/>
    </row>
    <row r="29" spans="1:6" ht="409.5">
      <c r="A29" s="14" t="s">
        <v>118</v>
      </c>
      <c r="B29" s="11" t="s">
        <v>119</v>
      </c>
      <c r="C29" s="11" t="s">
        <v>120</v>
      </c>
      <c r="D29" s="14" t="s">
        <v>68</v>
      </c>
      <c r="E29" s="108">
        <v>5</v>
      </c>
      <c r="F29" s="23" t="s">
        <v>121</v>
      </c>
    </row>
    <row r="30" spans="1:6" s="22" customFormat="1" ht="105">
      <c r="A30" s="10" t="s">
        <v>122</v>
      </c>
      <c r="B30" s="24" t="s">
        <v>123</v>
      </c>
      <c r="C30" s="24" t="s">
        <v>124</v>
      </c>
      <c r="D30" s="38" t="s">
        <v>125</v>
      </c>
      <c r="E30" s="38"/>
      <c r="F30" s="21"/>
    </row>
    <row r="31" spans="1:6" s="22" customFormat="1" ht="60">
      <c r="A31" s="10" t="s">
        <v>126</v>
      </c>
      <c r="B31" s="24" t="s">
        <v>127</v>
      </c>
      <c r="C31" s="24"/>
      <c r="D31" s="38" t="s">
        <v>65</v>
      </c>
      <c r="E31" s="38"/>
      <c r="F31" s="21"/>
    </row>
    <row r="32" spans="1:6" s="22" customFormat="1" ht="30">
      <c r="A32" s="10" t="s">
        <v>128</v>
      </c>
      <c r="B32" s="24" t="s">
        <v>129</v>
      </c>
      <c r="C32" s="24"/>
      <c r="D32" s="38" t="s">
        <v>65</v>
      </c>
      <c r="E32" s="38"/>
      <c r="F32" s="21"/>
    </row>
    <row r="33" spans="1:6" s="22" customFormat="1" ht="60">
      <c r="A33" s="10">
        <v>15</v>
      </c>
      <c r="B33" s="16" t="s">
        <v>130</v>
      </c>
      <c r="C33" s="16" t="s">
        <v>131</v>
      </c>
      <c r="D33" s="109" t="s">
        <v>65</v>
      </c>
      <c r="E33" s="38"/>
      <c r="F33" s="21"/>
    </row>
    <row r="34" spans="1:6" s="22" customFormat="1" ht="180">
      <c r="A34" s="10">
        <v>16</v>
      </c>
      <c r="B34" s="28" t="s">
        <v>132</v>
      </c>
      <c r="C34" s="29" t="s">
        <v>133</v>
      </c>
      <c r="D34" s="48" t="s">
        <v>125</v>
      </c>
      <c r="E34" s="38"/>
      <c r="F34" s="21"/>
    </row>
    <row r="35" spans="1:6" s="25" customFormat="1" ht="18.600000000000001" customHeight="1">
      <c r="A35" s="144" t="s">
        <v>134</v>
      </c>
      <c r="B35" s="145"/>
      <c r="C35" s="146"/>
      <c r="D35" s="110"/>
      <c r="E35" s="110"/>
      <c r="F35" s="101"/>
    </row>
    <row r="36" spans="1:6" s="22" customFormat="1" ht="135">
      <c r="A36" s="10" t="s">
        <v>135</v>
      </c>
      <c r="B36" s="21" t="s">
        <v>136</v>
      </c>
      <c r="C36" s="21" t="s">
        <v>137</v>
      </c>
      <c r="D36" s="37" t="s">
        <v>68</v>
      </c>
      <c r="E36" s="38">
        <v>5</v>
      </c>
      <c r="F36" s="21" t="s">
        <v>138</v>
      </c>
    </row>
    <row r="37" spans="1:6" s="22" customFormat="1" ht="45">
      <c r="A37" s="10" t="s">
        <v>139</v>
      </c>
      <c r="B37" s="23" t="s">
        <v>140</v>
      </c>
      <c r="C37" s="21" t="s">
        <v>141</v>
      </c>
      <c r="D37" s="38" t="s">
        <v>65</v>
      </c>
      <c r="E37" s="38"/>
      <c r="F37" s="21"/>
    </row>
    <row r="38" spans="1:6" s="22" customFormat="1" ht="45">
      <c r="A38" s="10" t="s">
        <v>142</v>
      </c>
      <c r="B38" s="21" t="s">
        <v>143</v>
      </c>
      <c r="C38" s="21" t="s">
        <v>141</v>
      </c>
      <c r="D38" s="38" t="s">
        <v>65</v>
      </c>
      <c r="E38" s="38"/>
      <c r="F38" s="21"/>
    </row>
    <row r="39" spans="1:6" s="5" customFormat="1" ht="23.45" customHeight="1">
      <c r="A39" s="151" t="s">
        <v>144</v>
      </c>
      <c r="B39" s="145"/>
      <c r="C39" s="146"/>
      <c r="D39" s="111"/>
      <c r="E39" s="111"/>
      <c r="F39" s="100"/>
    </row>
    <row r="40" spans="1:6" s="22" customFormat="1" ht="45">
      <c r="A40" s="10" t="s">
        <v>145</v>
      </c>
      <c r="B40" s="24" t="s">
        <v>146</v>
      </c>
      <c r="C40" s="104"/>
      <c r="D40" s="37" t="s">
        <v>125</v>
      </c>
      <c r="E40" s="38"/>
      <c r="F40" s="21"/>
    </row>
    <row r="41" spans="1:6" s="22" customFormat="1" ht="30">
      <c r="A41" s="10" t="s">
        <v>147</v>
      </c>
      <c r="B41" s="24" t="s">
        <v>148</v>
      </c>
      <c r="C41" s="102"/>
      <c r="D41" s="38" t="s">
        <v>125</v>
      </c>
      <c r="E41" s="38"/>
      <c r="F41" s="21"/>
    </row>
    <row r="42" spans="1:6" s="22" customFormat="1" ht="60">
      <c r="A42" s="10" t="s">
        <v>149</v>
      </c>
      <c r="B42" s="24" t="s">
        <v>150</v>
      </c>
      <c r="C42" s="103"/>
      <c r="D42" s="38" t="s">
        <v>65</v>
      </c>
      <c r="E42" s="38"/>
      <c r="F42" s="21"/>
    </row>
    <row r="43" spans="1:6" s="22" customFormat="1" ht="240">
      <c r="A43" s="10" t="s">
        <v>151</v>
      </c>
      <c r="B43" s="24" t="s">
        <v>152</v>
      </c>
      <c r="C43" s="24" t="s">
        <v>153</v>
      </c>
      <c r="D43" s="38" t="s">
        <v>65</v>
      </c>
      <c r="E43" s="38"/>
      <c r="F43" s="21"/>
    </row>
    <row r="44" spans="1:6" s="22" customFormat="1" ht="105">
      <c r="A44" s="12">
        <v>20</v>
      </c>
      <c r="B44" s="13" t="s">
        <v>154</v>
      </c>
      <c r="C44" s="13" t="s">
        <v>155</v>
      </c>
      <c r="D44" s="39" t="s">
        <v>125</v>
      </c>
      <c r="E44" s="38"/>
      <c r="F44" s="21"/>
    </row>
    <row r="45" spans="1:6" ht="23.1" customHeight="1">
      <c r="A45" s="144" t="s">
        <v>156</v>
      </c>
      <c r="B45" s="145"/>
      <c r="C45" s="146"/>
      <c r="D45" s="108"/>
      <c r="E45" s="108"/>
      <c r="F45" s="23"/>
    </row>
    <row r="46" spans="1:6" s="22" customFormat="1" ht="293.45" customHeight="1">
      <c r="A46" s="10">
        <v>21</v>
      </c>
      <c r="B46" s="24" t="s">
        <v>157</v>
      </c>
      <c r="C46" s="24" t="s">
        <v>158</v>
      </c>
      <c r="D46" s="38" t="s">
        <v>68</v>
      </c>
      <c r="E46" s="38" t="s">
        <v>159</v>
      </c>
      <c r="F46" s="21" t="s">
        <v>160</v>
      </c>
    </row>
    <row r="47" spans="1:6" s="43" customFormat="1" ht="50.1" customHeight="1" thickBot="1">
      <c r="A47" s="42" t="s">
        <v>161</v>
      </c>
      <c r="B47" s="44" t="s">
        <v>162</v>
      </c>
      <c r="C47" s="45" t="s">
        <v>163</v>
      </c>
      <c r="D47" s="45" t="s">
        <v>164</v>
      </c>
      <c r="E47" s="38"/>
      <c r="F47" s="38"/>
    </row>
    <row r="48" spans="1:6" s="22" customFormat="1" ht="56.45" customHeight="1" thickBot="1">
      <c r="A48" s="40" t="s">
        <v>165</v>
      </c>
      <c r="B48" s="24"/>
      <c r="C48" s="24"/>
      <c r="D48" s="38"/>
      <c r="E48" s="38"/>
      <c r="F48" s="21"/>
    </row>
    <row r="49" spans="1:6" s="22" customFormat="1" ht="54" customHeight="1" thickBot="1">
      <c r="A49" s="41" t="s">
        <v>166</v>
      </c>
      <c r="B49" s="24"/>
      <c r="C49" s="24"/>
      <c r="D49" s="38"/>
      <c r="E49" s="38"/>
      <c r="F49" s="21"/>
    </row>
    <row r="50" spans="1:6" s="22" customFormat="1" ht="50.45" customHeight="1" thickBot="1">
      <c r="A50" s="41" t="s">
        <v>167</v>
      </c>
      <c r="B50" s="24"/>
      <c r="C50" s="24"/>
      <c r="D50" s="38"/>
      <c r="E50" s="38"/>
      <c r="F50" s="21"/>
    </row>
    <row r="51" spans="1:6" s="22" customFormat="1" ht="60.6" customHeight="1" thickBot="1">
      <c r="A51" s="41" t="s">
        <v>168</v>
      </c>
      <c r="B51" s="24"/>
      <c r="C51" s="24"/>
      <c r="D51" s="38"/>
      <c r="E51" s="38"/>
      <c r="F51" s="21"/>
    </row>
    <row r="52" spans="1:6" s="22" customFormat="1" ht="39.950000000000003" customHeight="1" thickBot="1">
      <c r="A52" s="41" t="s">
        <v>169</v>
      </c>
      <c r="B52" s="24"/>
      <c r="C52" s="24"/>
      <c r="D52" s="38"/>
      <c r="E52" s="38"/>
      <c r="F52" s="21"/>
    </row>
    <row r="53" spans="1:6" s="22" customFormat="1" ht="62.1" customHeight="1" thickBot="1">
      <c r="A53" s="41" t="s">
        <v>170</v>
      </c>
      <c r="B53" s="24"/>
      <c r="C53" s="24"/>
      <c r="D53" s="38"/>
      <c r="E53" s="38"/>
      <c r="F53" s="21"/>
    </row>
    <row r="54" spans="1:6" s="22" customFormat="1" ht="68.099999999999994" customHeight="1" thickBot="1">
      <c r="A54" s="41" t="s">
        <v>171</v>
      </c>
      <c r="B54" s="24"/>
      <c r="C54" s="24"/>
      <c r="D54" s="38"/>
      <c r="E54" s="38"/>
      <c r="F54" s="21"/>
    </row>
    <row r="55" spans="1:6" s="22" customFormat="1" ht="59.1" customHeight="1" thickBot="1">
      <c r="A55" s="41" t="s">
        <v>172</v>
      </c>
      <c r="B55" s="24"/>
      <c r="C55" s="24"/>
      <c r="D55" s="38"/>
      <c r="E55" s="38"/>
      <c r="F55" s="21"/>
    </row>
    <row r="56" spans="1:6" s="22" customFormat="1" ht="59.1" customHeight="1" thickBot="1">
      <c r="A56" s="41" t="s">
        <v>173</v>
      </c>
      <c r="B56" s="24"/>
      <c r="C56" s="24"/>
      <c r="D56" s="38"/>
      <c r="E56" s="38"/>
      <c r="F56" s="21"/>
    </row>
    <row r="57" spans="1:6" s="22" customFormat="1" ht="102.6" customHeight="1">
      <c r="A57" s="46">
        <v>22</v>
      </c>
      <c r="B57" s="24" t="s">
        <v>174</v>
      </c>
      <c r="C57" s="24" t="s">
        <v>175</v>
      </c>
      <c r="D57" s="38" t="s">
        <v>65</v>
      </c>
      <c r="E57" s="38"/>
      <c r="F57" s="21"/>
    </row>
    <row r="58" spans="1:6" s="22" customFormat="1" ht="207.95" customHeight="1">
      <c r="A58" s="10">
        <v>23</v>
      </c>
      <c r="B58" s="24" t="s">
        <v>176</v>
      </c>
      <c r="C58" s="24" t="s">
        <v>177</v>
      </c>
      <c r="D58" s="108" t="s">
        <v>68</v>
      </c>
      <c r="E58" s="38">
        <v>5</v>
      </c>
      <c r="F58" s="21" t="s">
        <v>178</v>
      </c>
    </row>
    <row r="59" spans="1:6" ht="23.1" customHeight="1">
      <c r="A59" s="144" t="s">
        <v>179</v>
      </c>
      <c r="B59" s="145"/>
      <c r="C59" s="146"/>
      <c r="D59" s="108"/>
      <c r="E59" s="108"/>
      <c r="F59" s="23"/>
    </row>
    <row r="60" spans="1:6" s="22" customFormat="1" ht="75">
      <c r="A60" s="10" t="s">
        <v>180</v>
      </c>
      <c r="B60" s="24" t="s">
        <v>181</v>
      </c>
      <c r="C60" s="24" t="s">
        <v>182</v>
      </c>
      <c r="D60" s="38" t="s">
        <v>68</v>
      </c>
      <c r="E60" s="38">
        <v>5</v>
      </c>
      <c r="F60" s="21" t="s">
        <v>183</v>
      </c>
    </row>
    <row r="61" spans="1:6" s="22" customFormat="1" ht="45">
      <c r="A61" s="10" t="s">
        <v>184</v>
      </c>
      <c r="B61" s="24" t="s">
        <v>185</v>
      </c>
      <c r="C61" s="24"/>
      <c r="D61" s="38" t="s">
        <v>65</v>
      </c>
      <c r="E61" s="38"/>
      <c r="F61" s="21"/>
    </row>
    <row r="62" spans="1:6" s="22" customFormat="1" ht="75">
      <c r="A62" s="10" t="s">
        <v>186</v>
      </c>
      <c r="B62" s="17" t="s">
        <v>187</v>
      </c>
      <c r="C62" s="17"/>
      <c r="D62" s="111" t="s">
        <v>68</v>
      </c>
      <c r="E62" s="38">
        <v>5</v>
      </c>
      <c r="F62" s="21" t="s">
        <v>183</v>
      </c>
    </row>
    <row r="63" spans="1:6" s="22" customFormat="1" ht="45">
      <c r="A63" s="10" t="s">
        <v>188</v>
      </c>
      <c r="B63" s="24" t="s">
        <v>189</v>
      </c>
      <c r="C63" s="24" t="s">
        <v>190</v>
      </c>
      <c r="D63" s="38" t="s">
        <v>65</v>
      </c>
      <c r="E63" s="38"/>
      <c r="F63" s="21"/>
    </row>
    <row r="64" spans="1:6" s="22" customFormat="1" ht="90">
      <c r="A64" s="10" t="s">
        <v>191</v>
      </c>
      <c r="B64" s="24" t="s">
        <v>192</v>
      </c>
      <c r="C64" s="24" t="s">
        <v>193</v>
      </c>
      <c r="D64" s="38" t="s">
        <v>68</v>
      </c>
      <c r="E64" s="38">
        <v>5</v>
      </c>
      <c r="F64" s="21" t="s">
        <v>183</v>
      </c>
    </row>
    <row r="65" spans="1:6" s="22" customFormat="1" ht="30">
      <c r="A65" s="10" t="s">
        <v>194</v>
      </c>
      <c r="B65" s="26" t="s">
        <v>195</v>
      </c>
      <c r="C65" s="24" t="s">
        <v>196</v>
      </c>
      <c r="D65" s="38" t="s">
        <v>65</v>
      </c>
      <c r="E65" s="38"/>
      <c r="F65" s="21"/>
    </row>
    <row r="66" spans="1:6" s="22" customFormat="1" ht="45">
      <c r="A66" s="10" t="s">
        <v>197</v>
      </c>
      <c r="B66" s="24" t="s">
        <v>198</v>
      </c>
      <c r="C66" s="24" t="s">
        <v>199</v>
      </c>
      <c r="D66" s="38" t="s">
        <v>65</v>
      </c>
      <c r="E66" s="38"/>
      <c r="F66" s="21"/>
    </row>
    <row r="67" spans="1:6" s="22" customFormat="1" ht="75">
      <c r="A67" s="10" t="s">
        <v>200</v>
      </c>
      <c r="B67" s="24" t="s">
        <v>201</v>
      </c>
      <c r="C67" s="24" t="s">
        <v>202</v>
      </c>
      <c r="D67" s="38" t="s">
        <v>68</v>
      </c>
      <c r="E67" s="38">
        <v>5</v>
      </c>
      <c r="F67" s="21" t="s">
        <v>183</v>
      </c>
    </row>
    <row r="68" spans="1:6" s="22" customFormat="1" ht="30">
      <c r="A68" s="10" t="s">
        <v>203</v>
      </c>
      <c r="B68" s="24" t="s">
        <v>204</v>
      </c>
      <c r="C68" s="24" t="s">
        <v>205</v>
      </c>
      <c r="D68" s="38" t="s">
        <v>65</v>
      </c>
      <c r="E68" s="38"/>
      <c r="F68" s="21"/>
    </row>
    <row r="69" spans="1:6" s="22" customFormat="1" ht="60">
      <c r="A69" s="10">
        <v>28</v>
      </c>
      <c r="B69" s="24" t="s">
        <v>206</v>
      </c>
      <c r="C69" s="24" t="s">
        <v>193</v>
      </c>
      <c r="D69" s="38" t="s">
        <v>65</v>
      </c>
      <c r="E69" s="38"/>
      <c r="F69" s="21"/>
    </row>
    <row r="70" spans="1:6" s="22" customFormat="1" ht="75">
      <c r="A70" s="10" t="s">
        <v>207</v>
      </c>
      <c r="B70" s="17" t="s">
        <v>208</v>
      </c>
      <c r="C70" s="24" t="s">
        <v>193</v>
      </c>
      <c r="D70" s="38" t="s">
        <v>68</v>
      </c>
      <c r="E70" s="38">
        <v>5</v>
      </c>
      <c r="F70" s="21" t="s">
        <v>183</v>
      </c>
    </row>
    <row r="71" spans="1:6" s="22" customFormat="1" ht="50.45" customHeight="1">
      <c r="A71" s="10" t="s">
        <v>209</v>
      </c>
      <c r="B71" s="24" t="s">
        <v>210</v>
      </c>
      <c r="C71" s="24" t="s">
        <v>211</v>
      </c>
      <c r="D71" s="38" t="s">
        <v>65</v>
      </c>
      <c r="E71" s="38"/>
      <c r="F71" s="21"/>
    </row>
    <row r="72" spans="1:6" s="22" customFormat="1" ht="105">
      <c r="A72" s="10">
        <v>30</v>
      </c>
      <c r="B72" s="24" t="s">
        <v>212</v>
      </c>
      <c r="C72" s="24" t="s">
        <v>213</v>
      </c>
      <c r="D72" s="38" t="s">
        <v>65</v>
      </c>
      <c r="E72" s="38"/>
      <c r="F72" s="21"/>
    </row>
    <row r="73" spans="1:6" ht="23.1" customHeight="1">
      <c r="A73" s="144" t="s">
        <v>214</v>
      </c>
      <c r="B73" s="145"/>
      <c r="C73" s="146"/>
      <c r="D73" s="108"/>
      <c r="E73" s="108"/>
      <c r="F73" s="23"/>
    </row>
    <row r="74" spans="1:6" s="22" customFormat="1" ht="90">
      <c r="A74" s="12">
        <v>31</v>
      </c>
      <c r="B74" s="18" t="s">
        <v>215</v>
      </c>
      <c r="C74" s="13" t="s">
        <v>216</v>
      </c>
      <c r="D74" s="109" t="s">
        <v>125</v>
      </c>
      <c r="E74" s="38"/>
      <c r="F74" s="21"/>
    </row>
    <row r="75" spans="1:6" s="22" customFormat="1" ht="75">
      <c r="A75" s="12">
        <v>32</v>
      </c>
      <c r="B75" s="18" t="s">
        <v>217</v>
      </c>
      <c r="C75" s="13" t="s">
        <v>218</v>
      </c>
      <c r="D75" s="109" t="s">
        <v>125</v>
      </c>
      <c r="E75" s="38"/>
      <c r="F75" s="21"/>
    </row>
    <row r="76" spans="1:6" ht="23.1" customHeight="1">
      <c r="A76" s="144" t="s">
        <v>219</v>
      </c>
      <c r="B76" s="145"/>
      <c r="C76" s="146"/>
      <c r="D76" s="108"/>
      <c r="E76" s="108"/>
      <c r="F76" s="23"/>
    </row>
    <row r="77" spans="1:6" s="22" customFormat="1" ht="60">
      <c r="A77" s="12">
        <v>33</v>
      </c>
      <c r="B77" s="18" t="s">
        <v>220</v>
      </c>
      <c r="C77" s="13" t="s">
        <v>221</v>
      </c>
      <c r="D77" s="109" t="s">
        <v>65</v>
      </c>
      <c r="E77" s="38"/>
      <c r="F77" s="21"/>
    </row>
    <row r="78" spans="1:6" s="22" customFormat="1" ht="45">
      <c r="A78" s="12">
        <v>34</v>
      </c>
      <c r="B78" s="13" t="s">
        <v>222</v>
      </c>
      <c r="C78" s="13" t="s">
        <v>221</v>
      </c>
      <c r="D78" s="109" t="s">
        <v>65</v>
      </c>
      <c r="E78" s="38"/>
      <c r="F78" s="21"/>
    </row>
    <row r="79" spans="1:6" s="22" customFormat="1" ht="60">
      <c r="A79" s="12">
        <v>35</v>
      </c>
      <c r="B79" s="13" t="s">
        <v>223</v>
      </c>
      <c r="C79" s="13" t="s">
        <v>221</v>
      </c>
      <c r="D79" s="109" t="s">
        <v>65</v>
      </c>
      <c r="E79" s="38"/>
      <c r="F79" s="21"/>
    </row>
    <row r="80" spans="1:6" ht="23.1" customHeight="1">
      <c r="A80" s="144" t="s">
        <v>224</v>
      </c>
      <c r="B80" s="145"/>
      <c r="C80" s="146"/>
      <c r="D80" s="108"/>
      <c r="E80" s="108"/>
      <c r="F80" s="23"/>
    </row>
    <row r="81" spans="1:6" s="22" customFormat="1" ht="60">
      <c r="A81" s="12" t="s">
        <v>225</v>
      </c>
      <c r="B81" s="18" t="s">
        <v>226</v>
      </c>
      <c r="C81" s="13" t="s">
        <v>227</v>
      </c>
      <c r="D81" s="109" t="s">
        <v>65</v>
      </c>
      <c r="E81" s="38"/>
      <c r="F81" s="21"/>
    </row>
    <row r="82" spans="1:6" s="22" customFormat="1" ht="30">
      <c r="A82" s="12" t="s">
        <v>228</v>
      </c>
      <c r="B82" s="13" t="s">
        <v>229</v>
      </c>
      <c r="C82" s="13" t="s">
        <v>230</v>
      </c>
      <c r="D82" s="109" t="s">
        <v>65</v>
      </c>
      <c r="E82" s="38"/>
      <c r="F82" s="21"/>
    </row>
    <row r="83" spans="1:6" s="22" customFormat="1" ht="60">
      <c r="A83" s="12" t="s">
        <v>231</v>
      </c>
      <c r="B83" s="27" t="s">
        <v>232</v>
      </c>
      <c r="C83" s="13"/>
      <c r="D83" s="109" t="s">
        <v>65</v>
      </c>
      <c r="E83" s="38"/>
      <c r="F83" s="21"/>
    </row>
    <row r="84" spans="1:6" s="22" customFormat="1" ht="75">
      <c r="A84" s="12" t="s">
        <v>233</v>
      </c>
      <c r="B84" s="28" t="s">
        <v>234</v>
      </c>
      <c r="C84" s="29" t="s">
        <v>235</v>
      </c>
      <c r="D84" s="112" t="s">
        <v>65</v>
      </c>
      <c r="E84" s="38"/>
      <c r="F84" s="21"/>
    </row>
    <row r="85" spans="1:6" s="22" customFormat="1" ht="60">
      <c r="A85" s="12">
        <v>38</v>
      </c>
      <c r="B85" s="18" t="s">
        <v>236</v>
      </c>
      <c r="C85" s="18"/>
      <c r="D85" s="113" t="s">
        <v>68</v>
      </c>
      <c r="E85" s="38">
        <v>5</v>
      </c>
      <c r="F85" s="21" t="s">
        <v>237</v>
      </c>
    </row>
    <row r="86" spans="1:6" s="22" customFormat="1" ht="75">
      <c r="A86" s="12">
        <v>39</v>
      </c>
      <c r="B86" s="18" t="s">
        <v>238</v>
      </c>
      <c r="C86" s="13" t="s">
        <v>221</v>
      </c>
      <c r="D86" s="109" t="s">
        <v>68</v>
      </c>
      <c r="E86" s="38"/>
      <c r="F86" s="21" t="s">
        <v>239</v>
      </c>
    </row>
    <row r="87" spans="1:6" s="22" customFormat="1" ht="75">
      <c r="A87" s="12">
        <v>40</v>
      </c>
      <c r="B87" s="18" t="s">
        <v>240</v>
      </c>
      <c r="C87" s="13" t="s">
        <v>241</v>
      </c>
      <c r="D87" s="109" t="s">
        <v>125</v>
      </c>
      <c r="E87" s="38"/>
      <c r="F87" s="21"/>
    </row>
    <row r="88" spans="1:6" s="22" customFormat="1" ht="75">
      <c r="A88" s="12">
        <v>41</v>
      </c>
      <c r="B88" s="18" t="s">
        <v>242</v>
      </c>
      <c r="C88" s="13" t="s">
        <v>243</v>
      </c>
      <c r="D88" s="109" t="s">
        <v>125</v>
      </c>
      <c r="E88" s="38"/>
      <c r="F88" s="21"/>
    </row>
    <row r="89" spans="1:6" s="22" customFormat="1" ht="60">
      <c r="A89" s="12">
        <v>42</v>
      </c>
      <c r="B89" s="18" t="s">
        <v>244</v>
      </c>
      <c r="C89" s="13" t="s">
        <v>221</v>
      </c>
      <c r="D89" s="109" t="s">
        <v>125</v>
      </c>
      <c r="E89" s="38"/>
      <c r="F89" s="21"/>
    </row>
    <row r="90" spans="1:6" ht="20.100000000000001" customHeight="1">
      <c r="A90" s="144" t="s">
        <v>245</v>
      </c>
      <c r="B90" s="145"/>
      <c r="C90" s="146"/>
      <c r="D90" s="108"/>
      <c r="E90" s="108"/>
      <c r="F90" s="23"/>
    </row>
    <row r="91" spans="1:6" ht="20.100000000000001" customHeight="1">
      <c r="A91" s="149" t="s">
        <v>246</v>
      </c>
      <c r="B91" s="145"/>
      <c r="C91" s="146"/>
      <c r="D91" s="108"/>
      <c r="E91" s="108"/>
      <c r="F91" s="23"/>
    </row>
    <row r="92" spans="1:6" s="22" customFormat="1" ht="90">
      <c r="A92" s="10">
        <v>43</v>
      </c>
      <c r="B92" s="13" t="s">
        <v>247</v>
      </c>
      <c r="C92" s="13" t="s">
        <v>221</v>
      </c>
      <c r="D92" s="109" t="s">
        <v>125</v>
      </c>
      <c r="E92" s="38"/>
      <c r="F92" s="21"/>
    </row>
    <row r="93" spans="1:6" s="22" customFormat="1" ht="60">
      <c r="A93" s="10">
        <v>44</v>
      </c>
      <c r="B93" s="13" t="s">
        <v>248</v>
      </c>
      <c r="C93" s="13" t="s">
        <v>221</v>
      </c>
      <c r="D93" s="109" t="s">
        <v>125</v>
      </c>
      <c r="E93" s="38"/>
      <c r="F93" s="21"/>
    </row>
    <row r="94" spans="1:6" s="22" customFormat="1" ht="75">
      <c r="A94" s="10" t="s">
        <v>249</v>
      </c>
      <c r="B94" s="13" t="s">
        <v>250</v>
      </c>
      <c r="C94" s="30"/>
      <c r="D94" s="109" t="s">
        <v>125</v>
      </c>
      <c r="E94" s="38"/>
      <c r="F94" s="21"/>
    </row>
    <row r="95" spans="1:6" s="22" customFormat="1" ht="30">
      <c r="A95" s="10" t="s">
        <v>251</v>
      </c>
      <c r="B95" s="13" t="s">
        <v>252</v>
      </c>
      <c r="C95" s="13" t="s">
        <v>253</v>
      </c>
      <c r="D95" s="109" t="s">
        <v>125</v>
      </c>
      <c r="E95" s="38"/>
      <c r="F95" s="21"/>
    </row>
    <row r="96" spans="1:6" s="22" customFormat="1" ht="75">
      <c r="A96" s="10" t="s">
        <v>254</v>
      </c>
      <c r="B96" s="13" t="s">
        <v>255</v>
      </c>
      <c r="C96" s="13"/>
      <c r="D96" s="109" t="s">
        <v>125</v>
      </c>
      <c r="E96" s="38"/>
      <c r="F96" s="21"/>
    </row>
    <row r="97" spans="1:6" s="22" customFormat="1" ht="45">
      <c r="A97" s="10" t="s">
        <v>256</v>
      </c>
      <c r="B97" s="13" t="s">
        <v>257</v>
      </c>
      <c r="C97" s="13" t="s">
        <v>258</v>
      </c>
      <c r="D97" s="109" t="s">
        <v>125</v>
      </c>
      <c r="E97" s="38"/>
      <c r="F97" s="21"/>
    </row>
    <row r="98" spans="1:6" s="22" customFormat="1" ht="150">
      <c r="A98" s="19" t="s">
        <v>259</v>
      </c>
      <c r="B98" s="13" t="s">
        <v>260</v>
      </c>
      <c r="C98" s="13" t="s">
        <v>221</v>
      </c>
      <c r="D98" s="109" t="s">
        <v>125</v>
      </c>
      <c r="E98" s="38"/>
      <c r="F98" s="21"/>
    </row>
    <row r="99" spans="1:6" s="22" customFormat="1" ht="30">
      <c r="A99" s="19" t="s">
        <v>261</v>
      </c>
      <c r="B99" s="13" t="s">
        <v>262</v>
      </c>
      <c r="C99" s="13" t="s">
        <v>263</v>
      </c>
      <c r="D99" s="109" t="s">
        <v>125</v>
      </c>
      <c r="E99" s="38"/>
      <c r="F99" s="21"/>
    </row>
    <row r="100" spans="1:6" s="22" customFormat="1" ht="60">
      <c r="A100" s="10" t="s">
        <v>264</v>
      </c>
      <c r="B100" s="13" t="s">
        <v>265</v>
      </c>
      <c r="C100" s="13" t="s">
        <v>221</v>
      </c>
      <c r="D100" s="109" t="s">
        <v>125</v>
      </c>
      <c r="E100" s="38"/>
      <c r="F100" s="21"/>
    </row>
    <row r="101" spans="1:6" s="22" customFormat="1" ht="30">
      <c r="A101" s="10" t="s">
        <v>266</v>
      </c>
      <c r="B101" s="13" t="s">
        <v>267</v>
      </c>
      <c r="C101" s="13" t="s">
        <v>268</v>
      </c>
      <c r="D101" s="109" t="s">
        <v>125</v>
      </c>
      <c r="E101" s="38"/>
      <c r="F101" s="21"/>
    </row>
    <row r="102" spans="1:6">
      <c r="A102" s="147" t="s">
        <v>269</v>
      </c>
      <c r="B102" s="145"/>
      <c r="C102" s="146"/>
      <c r="D102" s="108"/>
      <c r="E102" s="108"/>
      <c r="F102" s="23"/>
    </row>
    <row r="103" spans="1:6" s="22" customFormat="1" ht="45">
      <c r="A103" s="12" t="s">
        <v>270</v>
      </c>
      <c r="B103" s="13" t="s">
        <v>271</v>
      </c>
      <c r="C103" s="13" t="s">
        <v>272</v>
      </c>
      <c r="D103" s="109" t="s">
        <v>125</v>
      </c>
      <c r="E103" s="38"/>
      <c r="F103" s="21"/>
    </row>
    <row r="104" spans="1:6" s="22" customFormat="1" ht="45">
      <c r="A104" s="12" t="s">
        <v>273</v>
      </c>
      <c r="B104" s="13" t="s">
        <v>274</v>
      </c>
      <c r="C104" s="13" t="s">
        <v>275</v>
      </c>
      <c r="D104" s="109" t="s">
        <v>125</v>
      </c>
      <c r="E104" s="38"/>
      <c r="F104" s="21"/>
    </row>
    <row r="105" spans="1:6" s="22" customFormat="1" ht="45">
      <c r="A105" s="12">
        <v>50</v>
      </c>
      <c r="B105" s="13" t="s">
        <v>276</v>
      </c>
      <c r="C105" s="13" t="s">
        <v>193</v>
      </c>
      <c r="D105" s="109" t="s">
        <v>125</v>
      </c>
      <c r="E105" s="38"/>
      <c r="F105" s="21"/>
    </row>
    <row r="106" spans="1:6">
      <c r="A106" s="148" t="s">
        <v>277</v>
      </c>
      <c r="B106" s="145"/>
      <c r="C106" s="146"/>
      <c r="D106" s="108"/>
      <c r="E106" s="108"/>
      <c r="F106" s="23"/>
    </row>
    <row r="107" spans="1:6" ht="213">
      <c r="A107" s="1">
        <v>51</v>
      </c>
      <c r="B107" s="23" t="s">
        <v>278</v>
      </c>
      <c r="C107" s="23"/>
      <c r="D107" s="108" t="s">
        <v>68</v>
      </c>
      <c r="E107" s="108"/>
      <c r="F107" s="23" t="s">
        <v>279</v>
      </c>
    </row>
    <row r="108" spans="1:6" s="22" customFormat="1">
      <c r="A108" s="10"/>
      <c r="B108" s="21" t="s">
        <v>280</v>
      </c>
      <c r="C108" s="21"/>
      <c r="D108" s="38"/>
      <c r="E108" s="38"/>
      <c r="F108" s="21"/>
    </row>
    <row r="109" spans="1:6" s="22" customFormat="1">
      <c r="A109" s="10"/>
      <c r="B109" s="21" t="s">
        <v>281</v>
      </c>
      <c r="C109" s="21"/>
      <c r="D109" s="38"/>
      <c r="E109" s="38"/>
      <c r="F109" s="21"/>
    </row>
    <row r="110" spans="1:6" s="22" customFormat="1">
      <c r="A110" s="10"/>
      <c r="B110" s="21" t="s">
        <v>282</v>
      </c>
      <c r="C110" s="21"/>
      <c r="D110" s="38"/>
      <c r="E110" s="38"/>
      <c r="F110" s="21"/>
    </row>
    <row r="111" spans="1:6" s="22" customFormat="1">
      <c r="A111" s="10"/>
      <c r="B111" s="21" t="s">
        <v>283</v>
      </c>
      <c r="C111" s="21"/>
      <c r="D111" s="38"/>
      <c r="E111" s="38"/>
      <c r="F111" s="21"/>
    </row>
    <row r="112" spans="1:6" s="22" customFormat="1">
      <c r="A112" s="10"/>
      <c r="B112" s="21" t="s">
        <v>284</v>
      </c>
      <c r="C112" s="21"/>
      <c r="D112" s="38"/>
      <c r="E112" s="38"/>
      <c r="F112" s="21"/>
    </row>
    <row r="113" spans="2:6">
      <c r="D113" s="108"/>
      <c r="E113" s="108"/>
      <c r="F113" s="23"/>
    </row>
    <row r="116" spans="2:6">
      <c r="B116"/>
    </row>
  </sheetData>
  <mergeCells count="21">
    <mergeCell ref="A1:C1"/>
    <mergeCell ref="A3:C3"/>
    <mergeCell ref="A15:C15"/>
    <mergeCell ref="A16:C16"/>
    <mergeCell ref="D3:F3"/>
    <mergeCell ref="A12:C12"/>
    <mergeCell ref="A28:C28"/>
    <mergeCell ref="A35:C35"/>
    <mergeCell ref="A39:C39"/>
    <mergeCell ref="A45:C45"/>
    <mergeCell ref="A22:C22"/>
    <mergeCell ref="A26:C26"/>
    <mergeCell ref="A27:C27"/>
    <mergeCell ref="A59:C59"/>
    <mergeCell ref="A102:C102"/>
    <mergeCell ref="A106:C106"/>
    <mergeCell ref="A73:C73"/>
    <mergeCell ref="A76:C76"/>
    <mergeCell ref="A80:C80"/>
    <mergeCell ref="A90:C90"/>
    <mergeCell ref="A91:C9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2AFFD-7A69-413F-87E1-AC352CEF73E8}">
  <dimension ref="A1:I13"/>
  <sheetViews>
    <sheetView topLeftCell="A8" workbookViewId="0"/>
  </sheetViews>
  <sheetFormatPr defaultColWidth="8.5703125" defaultRowHeight="15"/>
  <cols>
    <col min="1" max="1" width="30.42578125" customWidth="1"/>
    <col min="2" max="2" width="122.5703125" customWidth="1"/>
    <col min="3" max="3" width="17.5703125" customWidth="1"/>
  </cols>
  <sheetData>
    <row r="1" spans="1:9">
      <c r="A1" s="92" t="s">
        <v>285</v>
      </c>
      <c r="B1" s="92"/>
      <c r="C1" s="92"/>
      <c r="D1" s="92"/>
      <c r="E1" s="92"/>
      <c r="F1" s="93"/>
    </row>
    <row r="2" spans="1:9" ht="20.25">
      <c r="A2" s="159" t="s">
        <v>286</v>
      </c>
      <c r="B2" s="159"/>
      <c r="C2" s="160"/>
      <c r="D2" s="160"/>
      <c r="E2" s="92"/>
      <c r="F2" s="92"/>
    </row>
    <row r="3" spans="1:9">
      <c r="A3" s="94" t="s">
        <v>287</v>
      </c>
      <c r="B3" s="161" t="s">
        <v>288</v>
      </c>
      <c r="C3" s="162"/>
      <c r="D3" s="162"/>
      <c r="E3" s="162"/>
      <c r="F3" s="162"/>
      <c r="G3" s="162"/>
      <c r="H3" s="162"/>
      <c r="I3" s="163"/>
    </row>
    <row r="4" spans="1:9" ht="15" customHeight="1">
      <c r="A4" s="164" t="s">
        <v>289</v>
      </c>
      <c r="B4" s="165" t="s">
        <v>290</v>
      </c>
      <c r="C4" s="165"/>
      <c r="D4" s="165"/>
      <c r="E4" s="165"/>
      <c r="F4" s="165"/>
      <c r="G4" s="165"/>
      <c r="H4" s="165"/>
      <c r="I4" s="165"/>
    </row>
    <row r="5" spans="1:9" ht="51.75" customHeight="1">
      <c r="A5" s="164"/>
      <c r="B5" s="165"/>
      <c r="C5" s="165"/>
      <c r="D5" s="165"/>
      <c r="E5" s="165"/>
      <c r="F5" s="165"/>
      <c r="G5" s="165"/>
      <c r="H5" s="165"/>
      <c r="I5" s="165"/>
    </row>
    <row r="6" spans="1:9">
      <c r="A6" s="166" t="s">
        <v>291</v>
      </c>
      <c r="B6" s="165" t="s">
        <v>292</v>
      </c>
      <c r="C6" s="165"/>
      <c r="D6" s="165"/>
      <c r="E6" s="165"/>
      <c r="F6" s="165"/>
      <c r="G6" s="165"/>
      <c r="H6" s="165"/>
      <c r="I6" s="165"/>
    </row>
    <row r="7" spans="1:9" ht="141.6" customHeight="1">
      <c r="A7" s="166"/>
      <c r="B7" s="165"/>
      <c r="C7" s="165"/>
      <c r="D7" s="165"/>
      <c r="E7" s="165"/>
      <c r="F7" s="165"/>
      <c r="G7" s="165"/>
      <c r="H7" s="165"/>
      <c r="I7" s="165"/>
    </row>
    <row r="8" spans="1:9" ht="86.25" customHeight="1">
      <c r="A8" s="95" t="s">
        <v>293</v>
      </c>
      <c r="B8" s="165" t="s">
        <v>294</v>
      </c>
      <c r="C8" s="165"/>
      <c r="D8" s="165"/>
      <c r="E8" s="165"/>
      <c r="F8" s="165"/>
      <c r="G8" s="165"/>
      <c r="H8" s="165"/>
      <c r="I8" s="165"/>
    </row>
    <row r="9" spans="1:9" ht="15" customHeight="1">
      <c r="A9" s="167" t="s">
        <v>295</v>
      </c>
      <c r="B9" s="165" t="s">
        <v>296</v>
      </c>
      <c r="C9" s="165"/>
      <c r="D9" s="165"/>
      <c r="E9" s="165"/>
      <c r="F9" s="165"/>
      <c r="G9" s="165"/>
      <c r="H9" s="165"/>
      <c r="I9" s="165"/>
    </row>
    <row r="10" spans="1:9" ht="80.25" customHeight="1">
      <c r="A10" s="167"/>
      <c r="B10" s="165"/>
      <c r="C10" s="165"/>
      <c r="D10" s="165"/>
      <c r="E10" s="165"/>
      <c r="F10" s="165"/>
      <c r="G10" s="165"/>
      <c r="H10" s="165"/>
      <c r="I10" s="165"/>
    </row>
    <row r="11" spans="1:9">
      <c r="A11" s="167" t="s">
        <v>297</v>
      </c>
      <c r="B11" s="165" t="s">
        <v>298</v>
      </c>
      <c r="C11" s="165"/>
      <c r="D11" s="165"/>
      <c r="E11" s="165"/>
      <c r="F11" s="165"/>
      <c r="G11" s="165"/>
      <c r="H11" s="165"/>
      <c r="I11" s="165"/>
    </row>
    <row r="12" spans="1:9" ht="75" customHeight="1">
      <c r="A12" s="167"/>
      <c r="B12" s="165"/>
      <c r="C12" s="165"/>
      <c r="D12" s="165"/>
      <c r="E12" s="165"/>
      <c r="F12" s="165"/>
      <c r="G12" s="165"/>
      <c r="H12" s="165"/>
      <c r="I12" s="165"/>
    </row>
    <row r="13" spans="1:9" ht="87" customHeight="1">
      <c r="A13" s="96" t="s">
        <v>299</v>
      </c>
      <c r="B13" s="156" t="s">
        <v>300</v>
      </c>
      <c r="C13" s="157"/>
      <c r="D13" s="157"/>
      <c r="E13" s="157"/>
      <c r="F13" s="157"/>
      <c r="G13" s="157"/>
      <c r="H13" s="157"/>
      <c r="I13" s="158"/>
    </row>
  </sheetData>
  <mergeCells count="12">
    <mergeCell ref="B13:I13"/>
    <mergeCell ref="A2:D2"/>
    <mergeCell ref="B3:I3"/>
    <mergeCell ref="A4:A5"/>
    <mergeCell ref="B4:I5"/>
    <mergeCell ref="A6:A7"/>
    <mergeCell ref="B6:I7"/>
    <mergeCell ref="B8:I8"/>
    <mergeCell ref="A9:A10"/>
    <mergeCell ref="B9:I10"/>
    <mergeCell ref="A11:A12"/>
    <mergeCell ref="B11:I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D879D-1B59-430C-A29C-5FAA12023A89}">
  <dimension ref="A1:N41"/>
  <sheetViews>
    <sheetView zoomScale="80" zoomScaleNormal="80" workbookViewId="0">
      <selection activeCell="A20" sqref="A20"/>
    </sheetView>
  </sheetViews>
  <sheetFormatPr defaultColWidth="8.5703125" defaultRowHeight="12.75"/>
  <cols>
    <col min="1" max="1" width="62.7109375" style="49" customWidth="1"/>
    <col min="2" max="2" width="23.5703125" style="51" customWidth="1"/>
    <col min="3" max="3" width="8.5703125" style="49"/>
    <col min="4" max="4" width="13.42578125" style="51" customWidth="1"/>
    <col min="5" max="5" width="8.5703125" style="49"/>
    <col min="6" max="6" width="12.7109375" style="49" customWidth="1"/>
    <col min="7" max="7" width="12.42578125" style="49" customWidth="1"/>
    <col min="8" max="8" width="8.5703125" style="49"/>
    <col min="9" max="9" width="12.28515625" style="49" customWidth="1"/>
    <col min="10" max="10" width="12.42578125" style="49" customWidth="1"/>
    <col min="11" max="11" width="8.5703125" style="49"/>
    <col min="12" max="12" width="12.7109375" style="49" customWidth="1"/>
    <col min="13" max="13" width="54.28515625" style="49" customWidth="1"/>
    <col min="14" max="14" width="0" style="49" hidden="1" customWidth="1"/>
    <col min="15" max="256" width="8.5703125" style="49"/>
    <col min="257" max="257" width="26.5703125" style="49" customWidth="1"/>
    <col min="258" max="258" width="12" style="49" customWidth="1"/>
    <col min="259" max="259" width="8.5703125" style="49"/>
    <col min="260" max="260" width="13.42578125" style="49" customWidth="1"/>
    <col min="261" max="261" width="8.5703125" style="49"/>
    <col min="262" max="262" width="10.5703125" style="49" customWidth="1"/>
    <col min="263" max="263" width="12.42578125" style="49" customWidth="1"/>
    <col min="264" max="264" width="8.5703125" style="49"/>
    <col min="265" max="265" width="10.5703125" style="49" customWidth="1"/>
    <col min="266" max="266" width="12.42578125" style="49" customWidth="1"/>
    <col min="267" max="267" width="8.5703125" style="49"/>
    <col min="268" max="268" width="10.5703125" style="49" customWidth="1"/>
    <col min="269" max="269" width="8.5703125" style="49"/>
    <col min="270" max="270" width="0" style="49" hidden="1" customWidth="1"/>
    <col min="271" max="512" width="8.5703125" style="49"/>
    <col min="513" max="513" width="26.5703125" style="49" customWidth="1"/>
    <col min="514" max="514" width="12" style="49" customWidth="1"/>
    <col min="515" max="515" width="8.5703125" style="49"/>
    <col min="516" max="516" width="13.42578125" style="49" customWidth="1"/>
    <col min="517" max="517" width="8.5703125" style="49"/>
    <col min="518" max="518" width="10.5703125" style="49" customWidth="1"/>
    <col min="519" max="519" width="12.42578125" style="49" customWidth="1"/>
    <col min="520" max="520" width="8.5703125" style="49"/>
    <col min="521" max="521" width="10.5703125" style="49" customWidth="1"/>
    <col min="522" max="522" width="12.42578125" style="49" customWidth="1"/>
    <col min="523" max="523" width="8.5703125" style="49"/>
    <col min="524" max="524" width="10.5703125" style="49" customWidth="1"/>
    <col min="525" max="525" width="8.5703125" style="49"/>
    <col min="526" max="526" width="0" style="49" hidden="1" customWidth="1"/>
    <col min="527" max="768" width="8.5703125" style="49"/>
    <col min="769" max="769" width="26.5703125" style="49" customWidth="1"/>
    <col min="770" max="770" width="12" style="49" customWidth="1"/>
    <col min="771" max="771" width="8.5703125" style="49"/>
    <col min="772" max="772" width="13.42578125" style="49" customWidth="1"/>
    <col min="773" max="773" width="8.5703125" style="49"/>
    <col min="774" max="774" width="10.5703125" style="49" customWidth="1"/>
    <col min="775" max="775" width="12.42578125" style="49" customWidth="1"/>
    <col min="776" max="776" width="8.5703125" style="49"/>
    <col min="777" max="777" width="10.5703125" style="49" customWidth="1"/>
    <col min="778" max="778" width="12.42578125" style="49" customWidth="1"/>
    <col min="779" max="779" width="8.5703125" style="49"/>
    <col min="780" max="780" width="10.5703125" style="49" customWidth="1"/>
    <col min="781" max="781" width="8.5703125" style="49"/>
    <col min="782" max="782" width="0" style="49" hidden="1" customWidth="1"/>
    <col min="783" max="1024" width="8.5703125" style="49"/>
    <col min="1025" max="1025" width="26.5703125" style="49" customWidth="1"/>
    <col min="1026" max="1026" width="12" style="49" customWidth="1"/>
    <col min="1027" max="1027" width="8.5703125" style="49"/>
    <col min="1028" max="1028" width="13.42578125" style="49" customWidth="1"/>
    <col min="1029" max="1029" width="8.5703125" style="49"/>
    <col min="1030" max="1030" width="10.5703125" style="49" customWidth="1"/>
    <col min="1031" max="1031" width="12.42578125" style="49" customWidth="1"/>
    <col min="1032" max="1032" width="8.5703125" style="49"/>
    <col min="1033" max="1033" width="10.5703125" style="49" customWidth="1"/>
    <col min="1034" max="1034" width="12.42578125" style="49" customWidth="1"/>
    <col min="1035" max="1035" width="8.5703125" style="49"/>
    <col min="1036" max="1036" width="10.5703125" style="49" customWidth="1"/>
    <col min="1037" max="1037" width="8.5703125" style="49"/>
    <col min="1038" max="1038" width="0" style="49" hidden="1" customWidth="1"/>
    <col min="1039" max="1280" width="8.5703125" style="49"/>
    <col min="1281" max="1281" width="26.5703125" style="49" customWidth="1"/>
    <col min="1282" max="1282" width="12" style="49" customWidth="1"/>
    <col min="1283" max="1283" width="8.5703125" style="49"/>
    <col min="1284" max="1284" width="13.42578125" style="49" customWidth="1"/>
    <col min="1285" max="1285" width="8.5703125" style="49"/>
    <col min="1286" max="1286" width="10.5703125" style="49" customWidth="1"/>
    <col min="1287" max="1287" width="12.42578125" style="49" customWidth="1"/>
    <col min="1288" max="1288" width="8.5703125" style="49"/>
    <col min="1289" max="1289" width="10.5703125" style="49" customWidth="1"/>
    <col min="1290" max="1290" width="12.42578125" style="49" customWidth="1"/>
    <col min="1291" max="1291" width="8.5703125" style="49"/>
    <col min="1292" max="1292" width="10.5703125" style="49" customWidth="1"/>
    <col min="1293" max="1293" width="8.5703125" style="49"/>
    <col min="1294" max="1294" width="0" style="49" hidden="1" customWidth="1"/>
    <col min="1295" max="1536" width="8.5703125" style="49"/>
    <col min="1537" max="1537" width="26.5703125" style="49" customWidth="1"/>
    <col min="1538" max="1538" width="12" style="49" customWidth="1"/>
    <col min="1539" max="1539" width="8.5703125" style="49"/>
    <col min="1540" max="1540" width="13.42578125" style="49" customWidth="1"/>
    <col min="1541" max="1541" width="8.5703125" style="49"/>
    <col min="1542" max="1542" width="10.5703125" style="49" customWidth="1"/>
    <col min="1543" max="1543" width="12.42578125" style="49" customWidth="1"/>
    <col min="1544" max="1544" width="8.5703125" style="49"/>
    <col min="1545" max="1545" width="10.5703125" style="49" customWidth="1"/>
    <col min="1546" max="1546" width="12.42578125" style="49" customWidth="1"/>
    <col min="1547" max="1547" width="8.5703125" style="49"/>
    <col min="1548" max="1548" width="10.5703125" style="49" customWidth="1"/>
    <col min="1549" max="1549" width="8.5703125" style="49"/>
    <col min="1550" max="1550" width="0" style="49" hidden="1" customWidth="1"/>
    <col min="1551" max="1792" width="8.5703125" style="49"/>
    <col min="1793" max="1793" width="26.5703125" style="49" customWidth="1"/>
    <col min="1794" max="1794" width="12" style="49" customWidth="1"/>
    <col min="1795" max="1795" width="8.5703125" style="49"/>
    <col min="1796" max="1796" width="13.42578125" style="49" customWidth="1"/>
    <col min="1797" max="1797" width="8.5703125" style="49"/>
    <col min="1798" max="1798" width="10.5703125" style="49" customWidth="1"/>
    <col min="1799" max="1799" width="12.42578125" style="49" customWidth="1"/>
    <col min="1800" max="1800" width="8.5703125" style="49"/>
    <col min="1801" max="1801" width="10.5703125" style="49" customWidth="1"/>
    <col min="1802" max="1802" width="12.42578125" style="49" customWidth="1"/>
    <col min="1803" max="1803" width="8.5703125" style="49"/>
    <col min="1804" max="1804" width="10.5703125" style="49" customWidth="1"/>
    <col min="1805" max="1805" width="8.5703125" style="49"/>
    <col min="1806" max="1806" width="0" style="49" hidden="1" customWidth="1"/>
    <col min="1807" max="2048" width="8.5703125" style="49"/>
    <col min="2049" max="2049" width="26.5703125" style="49" customWidth="1"/>
    <col min="2050" max="2050" width="12" style="49" customWidth="1"/>
    <col min="2051" max="2051" width="8.5703125" style="49"/>
    <col min="2052" max="2052" width="13.42578125" style="49" customWidth="1"/>
    <col min="2053" max="2053" width="8.5703125" style="49"/>
    <col min="2054" max="2054" width="10.5703125" style="49" customWidth="1"/>
    <col min="2055" max="2055" width="12.42578125" style="49" customWidth="1"/>
    <col min="2056" max="2056" width="8.5703125" style="49"/>
    <col min="2057" max="2057" width="10.5703125" style="49" customWidth="1"/>
    <col min="2058" max="2058" width="12.42578125" style="49" customWidth="1"/>
    <col min="2059" max="2059" width="8.5703125" style="49"/>
    <col min="2060" max="2060" width="10.5703125" style="49" customWidth="1"/>
    <col min="2061" max="2061" width="8.5703125" style="49"/>
    <col min="2062" max="2062" width="0" style="49" hidden="1" customWidth="1"/>
    <col min="2063" max="2304" width="8.5703125" style="49"/>
    <col min="2305" max="2305" width="26.5703125" style="49" customWidth="1"/>
    <col min="2306" max="2306" width="12" style="49" customWidth="1"/>
    <col min="2307" max="2307" width="8.5703125" style="49"/>
    <col min="2308" max="2308" width="13.42578125" style="49" customWidth="1"/>
    <col min="2309" max="2309" width="8.5703125" style="49"/>
    <col min="2310" max="2310" width="10.5703125" style="49" customWidth="1"/>
    <col min="2311" max="2311" width="12.42578125" style="49" customWidth="1"/>
    <col min="2312" max="2312" width="8.5703125" style="49"/>
    <col min="2313" max="2313" width="10.5703125" style="49" customWidth="1"/>
    <col min="2314" max="2314" width="12.42578125" style="49" customWidth="1"/>
    <col min="2315" max="2315" width="8.5703125" style="49"/>
    <col min="2316" max="2316" width="10.5703125" style="49" customWidth="1"/>
    <col min="2317" max="2317" width="8.5703125" style="49"/>
    <col min="2318" max="2318" width="0" style="49" hidden="1" customWidth="1"/>
    <col min="2319" max="2560" width="8.5703125" style="49"/>
    <col min="2561" max="2561" width="26.5703125" style="49" customWidth="1"/>
    <col min="2562" max="2562" width="12" style="49" customWidth="1"/>
    <col min="2563" max="2563" width="8.5703125" style="49"/>
    <col min="2564" max="2564" width="13.42578125" style="49" customWidth="1"/>
    <col min="2565" max="2565" width="8.5703125" style="49"/>
    <col min="2566" max="2566" width="10.5703125" style="49" customWidth="1"/>
    <col min="2567" max="2567" width="12.42578125" style="49" customWidth="1"/>
    <col min="2568" max="2568" width="8.5703125" style="49"/>
    <col min="2569" max="2569" width="10.5703125" style="49" customWidth="1"/>
    <col min="2570" max="2570" width="12.42578125" style="49" customWidth="1"/>
    <col min="2571" max="2571" width="8.5703125" style="49"/>
    <col min="2572" max="2572" width="10.5703125" style="49" customWidth="1"/>
    <col min="2573" max="2573" width="8.5703125" style="49"/>
    <col min="2574" max="2574" width="0" style="49" hidden="1" customWidth="1"/>
    <col min="2575" max="2816" width="8.5703125" style="49"/>
    <col min="2817" max="2817" width="26.5703125" style="49" customWidth="1"/>
    <col min="2818" max="2818" width="12" style="49" customWidth="1"/>
    <col min="2819" max="2819" width="8.5703125" style="49"/>
    <col min="2820" max="2820" width="13.42578125" style="49" customWidth="1"/>
    <col min="2821" max="2821" width="8.5703125" style="49"/>
    <col min="2822" max="2822" width="10.5703125" style="49" customWidth="1"/>
    <col min="2823" max="2823" width="12.42578125" style="49" customWidth="1"/>
    <col min="2824" max="2824" width="8.5703125" style="49"/>
    <col min="2825" max="2825" width="10.5703125" style="49" customWidth="1"/>
    <col min="2826" max="2826" width="12.42578125" style="49" customWidth="1"/>
    <col min="2827" max="2827" width="8.5703125" style="49"/>
    <col min="2828" max="2828" width="10.5703125" style="49" customWidth="1"/>
    <col min="2829" max="2829" width="8.5703125" style="49"/>
    <col min="2830" max="2830" width="0" style="49" hidden="1" customWidth="1"/>
    <col min="2831" max="3072" width="8.5703125" style="49"/>
    <col min="3073" max="3073" width="26.5703125" style="49" customWidth="1"/>
    <col min="3074" max="3074" width="12" style="49" customWidth="1"/>
    <col min="3075" max="3075" width="8.5703125" style="49"/>
    <col min="3076" max="3076" width="13.42578125" style="49" customWidth="1"/>
    <col min="3077" max="3077" width="8.5703125" style="49"/>
    <col min="3078" max="3078" width="10.5703125" style="49" customWidth="1"/>
    <col min="3079" max="3079" width="12.42578125" style="49" customWidth="1"/>
    <col min="3080" max="3080" width="8.5703125" style="49"/>
    <col min="3081" max="3081" width="10.5703125" style="49" customWidth="1"/>
    <col min="3082" max="3082" width="12.42578125" style="49" customWidth="1"/>
    <col min="3083" max="3083" width="8.5703125" style="49"/>
    <col min="3084" max="3084" width="10.5703125" style="49" customWidth="1"/>
    <col min="3085" max="3085" width="8.5703125" style="49"/>
    <col min="3086" max="3086" width="0" style="49" hidden="1" customWidth="1"/>
    <col min="3087" max="3328" width="8.5703125" style="49"/>
    <col min="3329" max="3329" width="26.5703125" style="49" customWidth="1"/>
    <col min="3330" max="3330" width="12" style="49" customWidth="1"/>
    <col min="3331" max="3331" width="8.5703125" style="49"/>
    <col min="3332" max="3332" width="13.42578125" style="49" customWidth="1"/>
    <col min="3333" max="3333" width="8.5703125" style="49"/>
    <col min="3334" max="3334" width="10.5703125" style="49" customWidth="1"/>
    <col min="3335" max="3335" width="12.42578125" style="49" customWidth="1"/>
    <col min="3336" max="3336" width="8.5703125" style="49"/>
    <col min="3337" max="3337" width="10.5703125" style="49" customWidth="1"/>
    <col min="3338" max="3338" width="12.42578125" style="49" customWidth="1"/>
    <col min="3339" max="3339" width="8.5703125" style="49"/>
    <col min="3340" max="3340" width="10.5703125" style="49" customWidth="1"/>
    <col min="3341" max="3341" width="8.5703125" style="49"/>
    <col min="3342" max="3342" width="0" style="49" hidden="1" customWidth="1"/>
    <col min="3343" max="3584" width="8.5703125" style="49"/>
    <col min="3585" max="3585" width="26.5703125" style="49" customWidth="1"/>
    <col min="3586" max="3586" width="12" style="49" customWidth="1"/>
    <col min="3587" max="3587" width="8.5703125" style="49"/>
    <col min="3588" max="3588" width="13.42578125" style="49" customWidth="1"/>
    <col min="3589" max="3589" width="8.5703125" style="49"/>
    <col min="3590" max="3590" width="10.5703125" style="49" customWidth="1"/>
    <col min="3591" max="3591" width="12.42578125" style="49" customWidth="1"/>
    <col min="3592" max="3592" width="8.5703125" style="49"/>
    <col min="3593" max="3593" width="10.5703125" style="49" customWidth="1"/>
    <col min="3594" max="3594" width="12.42578125" style="49" customWidth="1"/>
    <col min="3595" max="3595" width="8.5703125" style="49"/>
    <col min="3596" max="3596" width="10.5703125" style="49" customWidth="1"/>
    <col min="3597" max="3597" width="8.5703125" style="49"/>
    <col min="3598" max="3598" width="0" style="49" hidden="1" customWidth="1"/>
    <col min="3599" max="3840" width="8.5703125" style="49"/>
    <col min="3841" max="3841" width="26.5703125" style="49" customWidth="1"/>
    <col min="3842" max="3842" width="12" style="49" customWidth="1"/>
    <col min="3843" max="3843" width="8.5703125" style="49"/>
    <col min="3844" max="3844" width="13.42578125" style="49" customWidth="1"/>
    <col min="3845" max="3845" width="8.5703125" style="49"/>
    <col min="3846" max="3846" width="10.5703125" style="49" customWidth="1"/>
    <col min="3847" max="3847" width="12.42578125" style="49" customWidth="1"/>
    <col min="3848" max="3848" width="8.5703125" style="49"/>
    <col min="3849" max="3849" width="10.5703125" style="49" customWidth="1"/>
    <col min="3850" max="3850" width="12.42578125" style="49" customWidth="1"/>
    <col min="3851" max="3851" width="8.5703125" style="49"/>
    <col min="3852" max="3852" width="10.5703125" style="49" customWidth="1"/>
    <col min="3853" max="3853" width="8.5703125" style="49"/>
    <col min="3854" max="3854" width="0" style="49" hidden="1" customWidth="1"/>
    <col min="3855" max="4096" width="8.5703125" style="49"/>
    <col min="4097" max="4097" width="26.5703125" style="49" customWidth="1"/>
    <col min="4098" max="4098" width="12" style="49" customWidth="1"/>
    <col min="4099" max="4099" width="8.5703125" style="49"/>
    <col min="4100" max="4100" width="13.42578125" style="49" customWidth="1"/>
    <col min="4101" max="4101" width="8.5703125" style="49"/>
    <col min="4102" max="4102" width="10.5703125" style="49" customWidth="1"/>
    <col min="4103" max="4103" width="12.42578125" style="49" customWidth="1"/>
    <col min="4104" max="4104" width="8.5703125" style="49"/>
    <col min="4105" max="4105" width="10.5703125" style="49" customWidth="1"/>
    <col min="4106" max="4106" width="12.42578125" style="49" customWidth="1"/>
    <col min="4107" max="4107" width="8.5703125" style="49"/>
    <col min="4108" max="4108" width="10.5703125" style="49" customWidth="1"/>
    <col min="4109" max="4109" width="8.5703125" style="49"/>
    <col min="4110" max="4110" width="0" style="49" hidden="1" customWidth="1"/>
    <col min="4111" max="4352" width="8.5703125" style="49"/>
    <col min="4353" max="4353" width="26.5703125" style="49" customWidth="1"/>
    <col min="4354" max="4354" width="12" style="49" customWidth="1"/>
    <col min="4355" max="4355" width="8.5703125" style="49"/>
    <col min="4356" max="4356" width="13.42578125" style="49" customWidth="1"/>
    <col min="4357" max="4357" width="8.5703125" style="49"/>
    <col min="4358" max="4358" width="10.5703125" style="49" customWidth="1"/>
    <col min="4359" max="4359" width="12.42578125" style="49" customWidth="1"/>
    <col min="4360" max="4360" width="8.5703125" style="49"/>
    <col min="4361" max="4361" width="10.5703125" style="49" customWidth="1"/>
    <col min="4362" max="4362" width="12.42578125" style="49" customWidth="1"/>
    <col min="4363" max="4363" width="8.5703125" style="49"/>
    <col min="4364" max="4364" width="10.5703125" style="49" customWidth="1"/>
    <col min="4365" max="4365" width="8.5703125" style="49"/>
    <col min="4366" max="4366" width="0" style="49" hidden="1" customWidth="1"/>
    <col min="4367" max="4608" width="8.5703125" style="49"/>
    <col min="4609" max="4609" width="26.5703125" style="49" customWidth="1"/>
    <col min="4610" max="4610" width="12" style="49" customWidth="1"/>
    <col min="4611" max="4611" width="8.5703125" style="49"/>
    <col min="4612" max="4612" width="13.42578125" style="49" customWidth="1"/>
    <col min="4613" max="4613" width="8.5703125" style="49"/>
    <col min="4614" max="4614" width="10.5703125" style="49" customWidth="1"/>
    <col min="4615" max="4615" width="12.42578125" style="49" customWidth="1"/>
    <col min="4616" max="4616" width="8.5703125" style="49"/>
    <col min="4617" max="4617" width="10.5703125" style="49" customWidth="1"/>
    <col min="4618" max="4618" width="12.42578125" style="49" customWidth="1"/>
    <col min="4619" max="4619" width="8.5703125" style="49"/>
    <col min="4620" max="4620" width="10.5703125" style="49" customWidth="1"/>
    <col min="4621" max="4621" width="8.5703125" style="49"/>
    <col min="4622" max="4622" width="0" style="49" hidden="1" customWidth="1"/>
    <col min="4623" max="4864" width="8.5703125" style="49"/>
    <col min="4865" max="4865" width="26.5703125" style="49" customWidth="1"/>
    <col min="4866" max="4866" width="12" style="49" customWidth="1"/>
    <col min="4867" max="4867" width="8.5703125" style="49"/>
    <col min="4868" max="4868" width="13.42578125" style="49" customWidth="1"/>
    <col min="4869" max="4869" width="8.5703125" style="49"/>
    <col min="4870" max="4870" width="10.5703125" style="49" customWidth="1"/>
    <col min="4871" max="4871" width="12.42578125" style="49" customWidth="1"/>
    <col min="4872" max="4872" width="8.5703125" style="49"/>
    <col min="4873" max="4873" width="10.5703125" style="49" customWidth="1"/>
    <col min="4874" max="4874" width="12.42578125" style="49" customWidth="1"/>
    <col min="4875" max="4875" width="8.5703125" style="49"/>
    <col min="4876" max="4876" width="10.5703125" style="49" customWidth="1"/>
    <col min="4877" max="4877" width="8.5703125" style="49"/>
    <col min="4878" max="4878" width="0" style="49" hidden="1" customWidth="1"/>
    <col min="4879" max="5120" width="8.5703125" style="49"/>
    <col min="5121" max="5121" width="26.5703125" style="49" customWidth="1"/>
    <col min="5122" max="5122" width="12" style="49" customWidth="1"/>
    <col min="5123" max="5123" width="8.5703125" style="49"/>
    <col min="5124" max="5124" width="13.42578125" style="49" customWidth="1"/>
    <col min="5125" max="5125" width="8.5703125" style="49"/>
    <col min="5126" max="5126" width="10.5703125" style="49" customWidth="1"/>
    <col min="5127" max="5127" width="12.42578125" style="49" customWidth="1"/>
    <col min="5128" max="5128" width="8.5703125" style="49"/>
    <col min="5129" max="5129" width="10.5703125" style="49" customWidth="1"/>
    <col min="5130" max="5130" width="12.42578125" style="49" customWidth="1"/>
    <col min="5131" max="5131" width="8.5703125" style="49"/>
    <col min="5132" max="5132" width="10.5703125" style="49" customWidth="1"/>
    <col min="5133" max="5133" width="8.5703125" style="49"/>
    <col min="5134" max="5134" width="0" style="49" hidden="1" customWidth="1"/>
    <col min="5135" max="5376" width="8.5703125" style="49"/>
    <col min="5377" max="5377" width="26.5703125" style="49" customWidth="1"/>
    <col min="5378" max="5378" width="12" style="49" customWidth="1"/>
    <col min="5379" max="5379" width="8.5703125" style="49"/>
    <col min="5380" max="5380" width="13.42578125" style="49" customWidth="1"/>
    <col min="5381" max="5381" width="8.5703125" style="49"/>
    <col min="5382" max="5382" width="10.5703125" style="49" customWidth="1"/>
    <col min="5383" max="5383" width="12.42578125" style="49" customWidth="1"/>
    <col min="5384" max="5384" width="8.5703125" style="49"/>
    <col min="5385" max="5385" width="10.5703125" style="49" customWidth="1"/>
    <col min="5386" max="5386" width="12.42578125" style="49" customWidth="1"/>
    <col min="5387" max="5387" width="8.5703125" style="49"/>
    <col min="5388" max="5388" width="10.5703125" style="49" customWidth="1"/>
    <col min="5389" max="5389" width="8.5703125" style="49"/>
    <col min="5390" max="5390" width="0" style="49" hidden="1" customWidth="1"/>
    <col min="5391" max="5632" width="8.5703125" style="49"/>
    <col min="5633" max="5633" width="26.5703125" style="49" customWidth="1"/>
    <col min="5634" max="5634" width="12" style="49" customWidth="1"/>
    <col min="5635" max="5635" width="8.5703125" style="49"/>
    <col min="5636" max="5636" width="13.42578125" style="49" customWidth="1"/>
    <col min="5637" max="5637" width="8.5703125" style="49"/>
    <col min="5638" max="5638" width="10.5703125" style="49" customWidth="1"/>
    <col min="5639" max="5639" width="12.42578125" style="49" customWidth="1"/>
    <col min="5640" max="5640" width="8.5703125" style="49"/>
    <col min="5641" max="5641" width="10.5703125" style="49" customWidth="1"/>
    <col min="5642" max="5642" width="12.42578125" style="49" customWidth="1"/>
    <col min="5643" max="5643" width="8.5703125" style="49"/>
    <col min="5644" max="5644" width="10.5703125" style="49" customWidth="1"/>
    <col min="5645" max="5645" width="8.5703125" style="49"/>
    <col min="5646" max="5646" width="0" style="49" hidden="1" customWidth="1"/>
    <col min="5647" max="5888" width="8.5703125" style="49"/>
    <col min="5889" max="5889" width="26.5703125" style="49" customWidth="1"/>
    <col min="5890" max="5890" width="12" style="49" customWidth="1"/>
    <col min="5891" max="5891" width="8.5703125" style="49"/>
    <col min="5892" max="5892" width="13.42578125" style="49" customWidth="1"/>
    <col min="5893" max="5893" width="8.5703125" style="49"/>
    <col min="5894" max="5894" width="10.5703125" style="49" customWidth="1"/>
    <col min="5895" max="5895" width="12.42578125" style="49" customWidth="1"/>
    <col min="5896" max="5896" width="8.5703125" style="49"/>
    <col min="5897" max="5897" width="10.5703125" style="49" customWidth="1"/>
    <col min="5898" max="5898" width="12.42578125" style="49" customWidth="1"/>
    <col min="5899" max="5899" width="8.5703125" style="49"/>
    <col min="5900" max="5900" width="10.5703125" style="49" customWidth="1"/>
    <col min="5901" max="5901" width="8.5703125" style="49"/>
    <col min="5902" max="5902" width="0" style="49" hidden="1" customWidth="1"/>
    <col min="5903" max="6144" width="8.5703125" style="49"/>
    <col min="6145" max="6145" width="26.5703125" style="49" customWidth="1"/>
    <col min="6146" max="6146" width="12" style="49" customWidth="1"/>
    <col min="6147" max="6147" width="8.5703125" style="49"/>
    <col min="6148" max="6148" width="13.42578125" style="49" customWidth="1"/>
    <col min="6149" max="6149" width="8.5703125" style="49"/>
    <col min="6150" max="6150" width="10.5703125" style="49" customWidth="1"/>
    <col min="6151" max="6151" width="12.42578125" style="49" customWidth="1"/>
    <col min="6152" max="6152" width="8.5703125" style="49"/>
    <col min="6153" max="6153" width="10.5703125" style="49" customWidth="1"/>
    <col min="6154" max="6154" width="12.42578125" style="49" customWidth="1"/>
    <col min="6155" max="6155" width="8.5703125" style="49"/>
    <col min="6156" max="6156" width="10.5703125" style="49" customWidth="1"/>
    <col min="6157" max="6157" width="8.5703125" style="49"/>
    <col min="6158" max="6158" width="0" style="49" hidden="1" customWidth="1"/>
    <col min="6159" max="6400" width="8.5703125" style="49"/>
    <col min="6401" max="6401" width="26.5703125" style="49" customWidth="1"/>
    <col min="6402" max="6402" width="12" style="49" customWidth="1"/>
    <col min="6403" max="6403" width="8.5703125" style="49"/>
    <col min="6404" max="6404" width="13.42578125" style="49" customWidth="1"/>
    <col min="6405" max="6405" width="8.5703125" style="49"/>
    <col min="6406" max="6406" width="10.5703125" style="49" customWidth="1"/>
    <col min="6407" max="6407" width="12.42578125" style="49" customWidth="1"/>
    <col min="6408" max="6408" width="8.5703125" style="49"/>
    <col min="6409" max="6409" width="10.5703125" style="49" customWidth="1"/>
    <col min="6410" max="6410" width="12.42578125" style="49" customWidth="1"/>
    <col min="6411" max="6411" width="8.5703125" style="49"/>
    <col min="6412" max="6412" width="10.5703125" style="49" customWidth="1"/>
    <col min="6413" max="6413" width="8.5703125" style="49"/>
    <col min="6414" max="6414" width="0" style="49" hidden="1" customWidth="1"/>
    <col min="6415" max="6656" width="8.5703125" style="49"/>
    <col min="6657" max="6657" width="26.5703125" style="49" customWidth="1"/>
    <col min="6658" max="6658" width="12" style="49" customWidth="1"/>
    <col min="6659" max="6659" width="8.5703125" style="49"/>
    <col min="6660" max="6660" width="13.42578125" style="49" customWidth="1"/>
    <col min="6661" max="6661" width="8.5703125" style="49"/>
    <col min="6662" max="6662" width="10.5703125" style="49" customWidth="1"/>
    <col min="6663" max="6663" width="12.42578125" style="49" customWidth="1"/>
    <col min="6664" max="6664" width="8.5703125" style="49"/>
    <col min="6665" max="6665" width="10.5703125" style="49" customWidth="1"/>
    <col min="6666" max="6666" width="12.42578125" style="49" customWidth="1"/>
    <col min="6667" max="6667" width="8.5703125" style="49"/>
    <col min="6668" max="6668" width="10.5703125" style="49" customWidth="1"/>
    <col min="6669" max="6669" width="8.5703125" style="49"/>
    <col min="6670" max="6670" width="0" style="49" hidden="1" customWidth="1"/>
    <col min="6671" max="6912" width="8.5703125" style="49"/>
    <col min="6913" max="6913" width="26.5703125" style="49" customWidth="1"/>
    <col min="6914" max="6914" width="12" style="49" customWidth="1"/>
    <col min="6915" max="6915" width="8.5703125" style="49"/>
    <col min="6916" max="6916" width="13.42578125" style="49" customWidth="1"/>
    <col min="6917" max="6917" width="8.5703125" style="49"/>
    <col min="6918" max="6918" width="10.5703125" style="49" customWidth="1"/>
    <col min="6919" max="6919" width="12.42578125" style="49" customWidth="1"/>
    <col min="6920" max="6920" width="8.5703125" style="49"/>
    <col min="6921" max="6921" width="10.5703125" style="49" customWidth="1"/>
    <col min="6922" max="6922" width="12.42578125" style="49" customWidth="1"/>
    <col min="6923" max="6923" width="8.5703125" style="49"/>
    <col min="6924" max="6924" width="10.5703125" style="49" customWidth="1"/>
    <col min="6925" max="6925" width="8.5703125" style="49"/>
    <col min="6926" max="6926" width="0" style="49" hidden="1" customWidth="1"/>
    <col min="6927" max="7168" width="8.5703125" style="49"/>
    <col min="7169" max="7169" width="26.5703125" style="49" customWidth="1"/>
    <col min="7170" max="7170" width="12" style="49" customWidth="1"/>
    <col min="7171" max="7171" width="8.5703125" style="49"/>
    <col min="7172" max="7172" width="13.42578125" style="49" customWidth="1"/>
    <col min="7173" max="7173" width="8.5703125" style="49"/>
    <col min="7174" max="7174" width="10.5703125" style="49" customWidth="1"/>
    <col min="7175" max="7175" width="12.42578125" style="49" customWidth="1"/>
    <col min="7176" max="7176" width="8.5703125" style="49"/>
    <col min="7177" max="7177" width="10.5703125" style="49" customWidth="1"/>
    <col min="7178" max="7178" width="12.42578125" style="49" customWidth="1"/>
    <col min="7179" max="7179" width="8.5703125" style="49"/>
    <col min="7180" max="7180" width="10.5703125" style="49" customWidth="1"/>
    <col min="7181" max="7181" width="8.5703125" style="49"/>
    <col min="7182" max="7182" width="0" style="49" hidden="1" customWidth="1"/>
    <col min="7183" max="7424" width="8.5703125" style="49"/>
    <col min="7425" max="7425" width="26.5703125" style="49" customWidth="1"/>
    <col min="7426" max="7426" width="12" style="49" customWidth="1"/>
    <col min="7427" max="7427" width="8.5703125" style="49"/>
    <col min="7428" max="7428" width="13.42578125" style="49" customWidth="1"/>
    <col min="7429" max="7429" width="8.5703125" style="49"/>
    <col min="7430" max="7430" width="10.5703125" style="49" customWidth="1"/>
    <col min="7431" max="7431" width="12.42578125" style="49" customWidth="1"/>
    <col min="7432" max="7432" width="8.5703125" style="49"/>
    <col min="7433" max="7433" width="10.5703125" style="49" customWidth="1"/>
    <col min="7434" max="7434" width="12.42578125" style="49" customWidth="1"/>
    <col min="7435" max="7435" width="8.5703125" style="49"/>
    <col min="7436" max="7436" width="10.5703125" style="49" customWidth="1"/>
    <col min="7437" max="7437" width="8.5703125" style="49"/>
    <col min="7438" max="7438" width="0" style="49" hidden="1" customWidth="1"/>
    <col min="7439" max="7680" width="8.5703125" style="49"/>
    <col min="7681" max="7681" width="26.5703125" style="49" customWidth="1"/>
    <col min="7682" max="7682" width="12" style="49" customWidth="1"/>
    <col min="7683" max="7683" width="8.5703125" style="49"/>
    <col min="7684" max="7684" width="13.42578125" style="49" customWidth="1"/>
    <col min="7685" max="7685" width="8.5703125" style="49"/>
    <col min="7686" max="7686" width="10.5703125" style="49" customWidth="1"/>
    <col min="7687" max="7687" width="12.42578125" style="49" customWidth="1"/>
    <col min="7688" max="7688" width="8.5703125" style="49"/>
    <col min="7689" max="7689" width="10.5703125" style="49" customWidth="1"/>
    <col min="7690" max="7690" width="12.42578125" style="49" customWidth="1"/>
    <col min="7691" max="7691" width="8.5703125" style="49"/>
    <col min="7692" max="7692" width="10.5703125" style="49" customWidth="1"/>
    <col min="7693" max="7693" width="8.5703125" style="49"/>
    <col min="7694" max="7694" width="0" style="49" hidden="1" customWidth="1"/>
    <col min="7695" max="7936" width="8.5703125" style="49"/>
    <col min="7937" max="7937" width="26.5703125" style="49" customWidth="1"/>
    <col min="7938" max="7938" width="12" style="49" customWidth="1"/>
    <col min="7939" max="7939" width="8.5703125" style="49"/>
    <col min="7940" max="7940" width="13.42578125" style="49" customWidth="1"/>
    <col min="7941" max="7941" width="8.5703125" style="49"/>
    <col min="7942" max="7942" width="10.5703125" style="49" customWidth="1"/>
    <col min="7943" max="7943" width="12.42578125" style="49" customWidth="1"/>
    <col min="7944" max="7944" width="8.5703125" style="49"/>
    <col min="7945" max="7945" width="10.5703125" style="49" customWidth="1"/>
    <col min="7946" max="7946" width="12.42578125" style="49" customWidth="1"/>
    <col min="7947" max="7947" width="8.5703125" style="49"/>
    <col min="7948" max="7948" width="10.5703125" style="49" customWidth="1"/>
    <col min="7949" max="7949" width="8.5703125" style="49"/>
    <col min="7950" max="7950" width="0" style="49" hidden="1" customWidth="1"/>
    <col min="7951" max="8192" width="8.5703125" style="49"/>
    <col min="8193" max="8193" width="26.5703125" style="49" customWidth="1"/>
    <col min="8194" max="8194" width="12" style="49" customWidth="1"/>
    <col min="8195" max="8195" width="8.5703125" style="49"/>
    <col min="8196" max="8196" width="13.42578125" style="49" customWidth="1"/>
    <col min="8197" max="8197" width="8.5703125" style="49"/>
    <col min="8198" max="8198" width="10.5703125" style="49" customWidth="1"/>
    <col min="8199" max="8199" width="12.42578125" style="49" customWidth="1"/>
    <col min="8200" max="8200" width="8.5703125" style="49"/>
    <col min="8201" max="8201" width="10.5703125" style="49" customWidth="1"/>
    <col min="8202" max="8202" width="12.42578125" style="49" customWidth="1"/>
    <col min="8203" max="8203" width="8.5703125" style="49"/>
    <col min="8204" max="8204" width="10.5703125" style="49" customWidth="1"/>
    <col min="8205" max="8205" width="8.5703125" style="49"/>
    <col min="8206" max="8206" width="0" style="49" hidden="1" customWidth="1"/>
    <col min="8207" max="8448" width="8.5703125" style="49"/>
    <col min="8449" max="8449" width="26.5703125" style="49" customWidth="1"/>
    <col min="8450" max="8450" width="12" style="49" customWidth="1"/>
    <col min="8451" max="8451" width="8.5703125" style="49"/>
    <col min="8452" max="8452" width="13.42578125" style="49" customWidth="1"/>
    <col min="8453" max="8453" width="8.5703125" style="49"/>
    <col min="8454" max="8454" width="10.5703125" style="49" customWidth="1"/>
    <col min="8455" max="8455" width="12.42578125" style="49" customWidth="1"/>
    <col min="8456" max="8456" width="8.5703125" style="49"/>
    <col min="8457" max="8457" width="10.5703125" style="49" customWidth="1"/>
    <col min="8458" max="8458" width="12.42578125" style="49" customWidth="1"/>
    <col min="8459" max="8459" width="8.5703125" style="49"/>
    <col min="8460" max="8460" width="10.5703125" style="49" customWidth="1"/>
    <col min="8461" max="8461" width="8.5703125" style="49"/>
    <col min="8462" max="8462" width="0" style="49" hidden="1" customWidth="1"/>
    <col min="8463" max="8704" width="8.5703125" style="49"/>
    <col min="8705" max="8705" width="26.5703125" style="49" customWidth="1"/>
    <col min="8706" max="8706" width="12" style="49" customWidth="1"/>
    <col min="8707" max="8707" width="8.5703125" style="49"/>
    <col min="8708" max="8708" width="13.42578125" style="49" customWidth="1"/>
    <col min="8709" max="8709" width="8.5703125" style="49"/>
    <col min="8710" max="8710" width="10.5703125" style="49" customWidth="1"/>
    <col min="8711" max="8711" width="12.42578125" style="49" customWidth="1"/>
    <col min="8712" max="8712" width="8.5703125" style="49"/>
    <col min="8713" max="8713" width="10.5703125" style="49" customWidth="1"/>
    <col min="8714" max="8714" width="12.42578125" style="49" customWidth="1"/>
    <col min="8715" max="8715" width="8.5703125" style="49"/>
    <col min="8716" max="8716" width="10.5703125" style="49" customWidth="1"/>
    <col min="8717" max="8717" width="8.5703125" style="49"/>
    <col min="8718" max="8718" width="0" style="49" hidden="1" customWidth="1"/>
    <col min="8719" max="8960" width="8.5703125" style="49"/>
    <col min="8961" max="8961" width="26.5703125" style="49" customWidth="1"/>
    <col min="8962" max="8962" width="12" style="49" customWidth="1"/>
    <col min="8963" max="8963" width="8.5703125" style="49"/>
    <col min="8964" max="8964" width="13.42578125" style="49" customWidth="1"/>
    <col min="8965" max="8965" width="8.5703125" style="49"/>
    <col min="8966" max="8966" width="10.5703125" style="49" customWidth="1"/>
    <col min="8967" max="8967" width="12.42578125" style="49" customWidth="1"/>
    <col min="8968" max="8968" width="8.5703125" style="49"/>
    <col min="8969" max="8969" width="10.5703125" style="49" customWidth="1"/>
    <col min="8970" max="8970" width="12.42578125" style="49" customWidth="1"/>
    <col min="8971" max="8971" width="8.5703125" style="49"/>
    <col min="8972" max="8972" width="10.5703125" style="49" customWidth="1"/>
    <col min="8973" max="8973" width="8.5703125" style="49"/>
    <col min="8974" max="8974" width="0" style="49" hidden="1" customWidth="1"/>
    <col min="8975" max="9216" width="8.5703125" style="49"/>
    <col min="9217" max="9217" width="26.5703125" style="49" customWidth="1"/>
    <col min="9218" max="9218" width="12" style="49" customWidth="1"/>
    <col min="9219" max="9219" width="8.5703125" style="49"/>
    <col min="9220" max="9220" width="13.42578125" style="49" customWidth="1"/>
    <col min="9221" max="9221" width="8.5703125" style="49"/>
    <col min="9222" max="9222" width="10.5703125" style="49" customWidth="1"/>
    <col min="9223" max="9223" width="12.42578125" style="49" customWidth="1"/>
    <col min="9224" max="9224" width="8.5703125" style="49"/>
    <col min="9225" max="9225" width="10.5703125" style="49" customWidth="1"/>
    <col min="9226" max="9226" width="12.42578125" style="49" customWidth="1"/>
    <col min="9227" max="9227" width="8.5703125" style="49"/>
    <col min="9228" max="9228" width="10.5703125" style="49" customWidth="1"/>
    <col min="9229" max="9229" width="8.5703125" style="49"/>
    <col min="9230" max="9230" width="0" style="49" hidden="1" customWidth="1"/>
    <col min="9231" max="9472" width="8.5703125" style="49"/>
    <col min="9473" max="9473" width="26.5703125" style="49" customWidth="1"/>
    <col min="9474" max="9474" width="12" style="49" customWidth="1"/>
    <col min="9475" max="9475" width="8.5703125" style="49"/>
    <col min="9476" max="9476" width="13.42578125" style="49" customWidth="1"/>
    <col min="9477" max="9477" width="8.5703125" style="49"/>
    <col min="9478" max="9478" width="10.5703125" style="49" customWidth="1"/>
    <col min="9479" max="9479" width="12.42578125" style="49" customWidth="1"/>
    <col min="9480" max="9480" width="8.5703125" style="49"/>
    <col min="9481" max="9481" width="10.5703125" style="49" customWidth="1"/>
    <col min="9482" max="9482" width="12.42578125" style="49" customWidth="1"/>
    <col min="9483" max="9483" width="8.5703125" style="49"/>
    <col min="9484" max="9484" width="10.5703125" style="49" customWidth="1"/>
    <col min="9485" max="9485" width="8.5703125" style="49"/>
    <col min="9486" max="9486" width="0" style="49" hidden="1" customWidth="1"/>
    <col min="9487" max="9728" width="8.5703125" style="49"/>
    <col min="9729" max="9729" width="26.5703125" style="49" customWidth="1"/>
    <col min="9730" max="9730" width="12" style="49" customWidth="1"/>
    <col min="9731" max="9731" width="8.5703125" style="49"/>
    <col min="9732" max="9732" width="13.42578125" style="49" customWidth="1"/>
    <col min="9733" max="9733" width="8.5703125" style="49"/>
    <col min="9734" max="9734" width="10.5703125" style="49" customWidth="1"/>
    <col min="9735" max="9735" width="12.42578125" style="49" customWidth="1"/>
    <col min="9736" max="9736" width="8.5703125" style="49"/>
    <col min="9737" max="9737" width="10.5703125" style="49" customWidth="1"/>
    <col min="9738" max="9738" width="12.42578125" style="49" customWidth="1"/>
    <col min="9739" max="9739" width="8.5703125" style="49"/>
    <col min="9740" max="9740" width="10.5703125" style="49" customWidth="1"/>
    <col min="9741" max="9741" width="8.5703125" style="49"/>
    <col min="9742" max="9742" width="0" style="49" hidden="1" customWidth="1"/>
    <col min="9743" max="9984" width="8.5703125" style="49"/>
    <col min="9985" max="9985" width="26.5703125" style="49" customWidth="1"/>
    <col min="9986" max="9986" width="12" style="49" customWidth="1"/>
    <col min="9987" max="9987" width="8.5703125" style="49"/>
    <col min="9988" max="9988" width="13.42578125" style="49" customWidth="1"/>
    <col min="9989" max="9989" width="8.5703125" style="49"/>
    <col min="9990" max="9990" width="10.5703125" style="49" customWidth="1"/>
    <col min="9991" max="9991" width="12.42578125" style="49" customWidth="1"/>
    <col min="9992" max="9992" width="8.5703125" style="49"/>
    <col min="9993" max="9993" width="10.5703125" style="49" customWidth="1"/>
    <col min="9994" max="9994" width="12.42578125" style="49" customWidth="1"/>
    <col min="9995" max="9995" width="8.5703125" style="49"/>
    <col min="9996" max="9996" width="10.5703125" style="49" customWidth="1"/>
    <col min="9997" max="9997" width="8.5703125" style="49"/>
    <col min="9998" max="9998" width="0" style="49" hidden="1" customWidth="1"/>
    <col min="9999" max="10240" width="8.5703125" style="49"/>
    <col min="10241" max="10241" width="26.5703125" style="49" customWidth="1"/>
    <col min="10242" max="10242" width="12" style="49" customWidth="1"/>
    <col min="10243" max="10243" width="8.5703125" style="49"/>
    <col min="10244" max="10244" width="13.42578125" style="49" customWidth="1"/>
    <col min="10245" max="10245" width="8.5703125" style="49"/>
    <col min="10246" max="10246" width="10.5703125" style="49" customWidth="1"/>
    <col min="10247" max="10247" width="12.42578125" style="49" customWidth="1"/>
    <col min="10248" max="10248" width="8.5703125" style="49"/>
    <col min="10249" max="10249" width="10.5703125" style="49" customWidth="1"/>
    <col min="10250" max="10250" width="12.42578125" style="49" customWidth="1"/>
    <col min="10251" max="10251" width="8.5703125" style="49"/>
    <col min="10252" max="10252" width="10.5703125" style="49" customWidth="1"/>
    <col min="10253" max="10253" width="8.5703125" style="49"/>
    <col min="10254" max="10254" width="0" style="49" hidden="1" customWidth="1"/>
    <col min="10255" max="10496" width="8.5703125" style="49"/>
    <col min="10497" max="10497" width="26.5703125" style="49" customWidth="1"/>
    <col min="10498" max="10498" width="12" style="49" customWidth="1"/>
    <col min="10499" max="10499" width="8.5703125" style="49"/>
    <col min="10500" max="10500" width="13.42578125" style="49" customWidth="1"/>
    <col min="10501" max="10501" width="8.5703125" style="49"/>
    <col min="10502" max="10502" width="10.5703125" style="49" customWidth="1"/>
    <col min="10503" max="10503" width="12.42578125" style="49" customWidth="1"/>
    <col min="10504" max="10504" width="8.5703125" style="49"/>
    <col min="10505" max="10505" width="10.5703125" style="49" customWidth="1"/>
    <col min="10506" max="10506" width="12.42578125" style="49" customWidth="1"/>
    <col min="10507" max="10507" width="8.5703125" style="49"/>
    <col min="10508" max="10508" width="10.5703125" style="49" customWidth="1"/>
    <col min="10509" max="10509" width="8.5703125" style="49"/>
    <col min="10510" max="10510" width="0" style="49" hidden="1" customWidth="1"/>
    <col min="10511" max="10752" width="8.5703125" style="49"/>
    <col min="10753" max="10753" width="26.5703125" style="49" customWidth="1"/>
    <col min="10754" max="10754" width="12" style="49" customWidth="1"/>
    <col min="10755" max="10755" width="8.5703125" style="49"/>
    <col min="10756" max="10756" width="13.42578125" style="49" customWidth="1"/>
    <col min="10757" max="10757" width="8.5703125" style="49"/>
    <col min="10758" max="10758" width="10.5703125" style="49" customWidth="1"/>
    <col min="10759" max="10759" width="12.42578125" style="49" customWidth="1"/>
    <col min="10760" max="10760" width="8.5703125" style="49"/>
    <col min="10761" max="10761" width="10.5703125" style="49" customWidth="1"/>
    <col min="10762" max="10762" width="12.42578125" style="49" customWidth="1"/>
    <col min="10763" max="10763" width="8.5703125" style="49"/>
    <col min="10764" max="10764" width="10.5703125" style="49" customWidth="1"/>
    <col min="10765" max="10765" width="8.5703125" style="49"/>
    <col min="10766" max="10766" width="0" style="49" hidden="1" customWidth="1"/>
    <col min="10767" max="11008" width="8.5703125" style="49"/>
    <col min="11009" max="11009" width="26.5703125" style="49" customWidth="1"/>
    <col min="11010" max="11010" width="12" style="49" customWidth="1"/>
    <col min="11011" max="11011" width="8.5703125" style="49"/>
    <col min="11012" max="11012" width="13.42578125" style="49" customWidth="1"/>
    <col min="11013" max="11013" width="8.5703125" style="49"/>
    <col min="11014" max="11014" width="10.5703125" style="49" customWidth="1"/>
    <col min="11015" max="11015" width="12.42578125" style="49" customWidth="1"/>
    <col min="11016" max="11016" width="8.5703125" style="49"/>
    <col min="11017" max="11017" width="10.5703125" style="49" customWidth="1"/>
    <col min="11018" max="11018" width="12.42578125" style="49" customWidth="1"/>
    <col min="11019" max="11019" width="8.5703125" style="49"/>
    <col min="11020" max="11020" width="10.5703125" style="49" customWidth="1"/>
    <col min="11021" max="11021" width="8.5703125" style="49"/>
    <col min="11022" max="11022" width="0" style="49" hidden="1" customWidth="1"/>
    <col min="11023" max="11264" width="8.5703125" style="49"/>
    <col min="11265" max="11265" width="26.5703125" style="49" customWidth="1"/>
    <col min="11266" max="11266" width="12" style="49" customWidth="1"/>
    <col min="11267" max="11267" width="8.5703125" style="49"/>
    <col min="11268" max="11268" width="13.42578125" style="49" customWidth="1"/>
    <col min="11269" max="11269" width="8.5703125" style="49"/>
    <col min="11270" max="11270" width="10.5703125" style="49" customWidth="1"/>
    <col min="11271" max="11271" width="12.42578125" style="49" customWidth="1"/>
    <col min="11272" max="11272" width="8.5703125" style="49"/>
    <col min="11273" max="11273" width="10.5703125" style="49" customWidth="1"/>
    <col min="11274" max="11274" width="12.42578125" style="49" customWidth="1"/>
    <col min="11275" max="11275" width="8.5703125" style="49"/>
    <col min="11276" max="11276" width="10.5703125" style="49" customWidth="1"/>
    <col min="11277" max="11277" width="8.5703125" style="49"/>
    <col min="11278" max="11278" width="0" style="49" hidden="1" customWidth="1"/>
    <col min="11279" max="11520" width="8.5703125" style="49"/>
    <col min="11521" max="11521" width="26.5703125" style="49" customWidth="1"/>
    <col min="11522" max="11522" width="12" style="49" customWidth="1"/>
    <col min="11523" max="11523" width="8.5703125" style="49"/>
    <col min="11524" max="11524" width="13.42578125" style="49" customWidth="1"/>
    <col min="11525" max="11525" width="8.5703125" style="49"/>
    <col min="11526" max="11526" width="10.5703125" style="49" customWidth="1"/>
    <col min="11527" max="11527" width="12.42578125" style="49" customWidth="1"/>
    <col min="11528" max="11528" width="8.5703125" style="49"/>
    <col min="11529" max="11529" width="10.5703125" style="49" customWidth="1"/>
    <col min="11530" max="11530" width="12.42578125" style="49" customWidth="1"/>
    <col min="11531" max="11531" width="8.5703125" style="49"/>
    <col min="11532" max="11532" width="10.5703125" style="49" customWidth="1"/>
    <col min="11533" max="11533" width="8.5703125" style="49"/>
    <col min="11534" max="11534" width="0" style="49" hidden="1" customWidth="1"/>
    <col min="11535" max="11776" width="8.5703125" style="49"/>
    <col min="11777" max="11777" width="26.5703125" style="49" customWidth="1"/>
    <col min="11778" max="11778" width="12" style="49" customWidth="1"/>
    <col min="11779" max="11779" width="8.5703125" style="49"/>
    <col min="11780" max="11780" width="13.42578125" style="49" customWidth="1"/>
    <col min="11781" max="11781" width="8.5703125" style="49"/>
    <col min="11782" max="11782" width="10.5703125" style="49" customWidth="1"/>
    <col min="11783" max="11783" width="12.42578125" style="49" customWidth="1"/>
    <col min="11784" max="11784" width="8.5703125" style="49"/>
    <col min="11785" max="11785" width="10.5703125" style="49" customWidth="1"/>
    <col min="11786" max="11786" width="12.42578125" style="49" customWidth="1"/>
    <col min="11787" max="11787" width="8.5703125" style="49"/>
    <col min="11788" max="11788" width="10.5703125" style="49" customWidth="1"/>
    <col min="11789" max="11789" width="8.5703125" style="49"/>
    <col min="11790" max="11790" width="0" style="49" hidden="1" customWidth="1"/>
    <col min="11791" max="12032" width="8.5703125" style="49"/>
    <col min="12033" max="12033" width="26.5703125" style="49" customWidth="1"/>
    <col min="12034" max="12034" width="12" style="49" customWidth="1"/>
    <col min="12035" max="12035" width="8.5703125" style="49"/>
    <col min="12036" max="12036" width="13.42578125" style="49" customWidth="1"/>
    <col min="12037" max="12037" width="8.5703125" style="49"/>
    <col min="12038" max="12038" width="10.5703125" style="49" customWidth="1"/>
    <col min="12039" max="12039" width="12.42578125" style="49" customWidth="1"/>
    <col min="12040" max="12040" width="8.5703125" style="49"/>
    <col min="12041" max="12041" width="10.5703125" style="49" customWidth="1"/>
    <col min="12042" max="12042" width="12.42578125" style="49" customWidth="1"/>
    <col min="12043" max="12043" width="8.5703125" style="49"/>
    <col min="12044" max="12044" width="10.5703125" style="49" customWidth="1"/>
    <col min="12045" max="12045" width="8.5703125" style="49"/>
    <col min="12046" max="12046" width="0" style="49" hidden="1" customWidth="1"/>
    <col min="12047" max="12288" width="8.5703125" style="49"/>
    <col min="12289" max="12289" width="26.5703125" style="49" customWidth="1"/>
    <col min="12290" max="12290" width="12" style="49" customWidth="1"/>
    <col min="12291" max="12291" width="8.5703125" style="49"/>
    <col min="12292" max="12292" width="13.42578125" style="49" customWidth="1"/>
    <col min="12293" max="12293" width="8.5703125" style="49"/>
    <col min="12294" max="12294" width="10.5703125" style="49" customWidth="1"/>
    <col min="12295" max="12295" width="12.42578125" style="49" customWidth="1"/>
    <col min="12296" max="12296" width="8.5703125" style="49"/>
    <col min="12297" max="12297" width="10.5703125" style="49" customWidth="1"/>
    <col min="12298" max="12298" width="12.42578125" style="49" customWidth="1"/>
    <col min="12299" max="12299" width="8.5703125" style="49"/>
    <col min="12300" max="12300" width="10.5703125" style="49" customWidth="1"/>
    <col min="12301" max="12301" width="8.5703125" style="49"/>
    <col min="12302" max="12302" width="0" style="49" hidden="1" customWidth="1"/>
    <col min="12303" max="12544" width="8.5703125" style="49"/>
    <col min="12545" max="12545" width="26.5703125" style="49" customWidth="1"/>
    <col min="12546" max="12546" width="12" style="49" customWidth="1"/>
    <col min="12547" max="12547" width="8.5703125" style="49"/>
    <col min="12548" max="12548" width="13.42578125" style="49" customWidth="1"/>
    <col min="12549" max="12549" width="8.5703125" style="49"/>
    <col min="12550" max="12550" width="10.5703125" style="49" customWidth="1"/>
    <col min="12551" max="12551" width="12.42578125" style="49" customWidth="1"/>
    <col min="12552" max="12552" width="8.5703125" style="49"/>
    <col min="12553" max="12553" width="10.5703125" style="49" customWidth="1"/>
    <col min="12554" max="12554" width="12.42578125" style="49" customWidth="1"/>
    <col min="12555" max="12555" width="8.5703125" style="49"/>
    <col min="12556" max="12556" width="10.5703125" style="49" customWidth="1"/>
    <col min="12557" max="12557" width="8.5703125" style="49"/>
    <col min="12558" max="12558" width="0" style="49" hidden="1" customWidth="1"/>
    <col min="12559" max="12800" width="8.5703125" style="49"/>
    <col min="12801" max="12801" width="26.5703125" style="49" customWidth="1"/>
    <col min="12802" max="12802" width="12" style="49" customWidth="1"/>
    <col min="12803" max="12803" width="8.5703125" style="49"/>
    <col min="12804" max="12804" width="13.42578125" style="49" customWidth="1"/>
    <col min="12805" max="12805" width="8.5703125" style="49"/>
    <col min="12806" max="12806" width="10.5703125" style="49" customWidth="1"/>
    <col min="12807" max="12807" width="12.42578125" style="49" customWidth="1"/>
    <col min="12808" max="12808" width="8.5703125" style="49"/>
    <col min="12809" max="12809" width="10.5703125" style="49" customWidth="1"/>
    <col min="12810" max="12810" width="12.42578125" style="49" customWidth="1"/>
    <col min="12811" max="12811" width="8.5703125" style="49"/>
    <col min="12812" max="12812" width="10.5703125" style="49" customWidth="1"/>
    <col min="12813" max="12813" width="8.5703125" style="49"/>
    <col min="12814" max="12814" width="0" style="49" hidden="1" customWidth="1"/>
    <col min="12815" max="13056" width="8.5703125" style="49"/>
    <col min="13057" max="13057" width="26.5703125" style="49" customWidth="1"/>
    <col min="13058" max="13058" width="12" style="49" customWidth="1"/>
    <col min="13059" max="13059" width="8.5703125" style="49"/>
    <col min="13060" max="13060" width="13.42578125" style="49" customWidth="1"/>
    <col min="13061" max="13061" width="8.5703125" style="49"/>
    <col min="13062" max="13062" width="10.5703125" style="49" customWidth="1"/>
    <col min="13063" max="13063" width="12.42578125" style="49" customWidth="1"/>
    <col min="13064" max="13064" width="8.5703125" style="49"/>
    <col min="13065" max="13065" width="10.5703125" style="49" customWidth="1"/>
    <col min="13066" max="13066" width="12.42578125" style="49" customWidth="1"/>
    <col min="13067" max="13067" width="8.5703125" style="49"/>
    <col min="13068" max="13068" width="10.5703125" style="49" customWidth="1"/>
    <col min="13069" max="13069" width="8.5703125" style="49"/>
    <col min="13070" max="13070" width="0" style="49" hidden="1" customWidth="1"/>
    <col min="13071" max="13312" width="8.5703125" style="49"/>
    <col min="13313" max="13313" width="26.5703125" style="49" customWidth="1"/>
    <col min="13314" max="13314" width="12" style="49" customWidth="1"/>
    <col min="13315" max="13315" width="8.5703125" style="49"/>
    <col min="13316" max="13316" width="13.42578125" style="49" customWidth="1"/>
    <col min="13317" max="13317" width="8.5703125" style="49"/>
    <col min="13318" max="13318" width="10.5703125" style="49" customWidth="1"/>
    <col min="13319" max="13319" width="12.42578125" style="49" customWidth="1"/>
    <col min="13320" max="13320" width="8.5703125" style="49"/>
    <col min="13321" max="13321" width="10.5703125" style="49" customWidth="1"/>
    <col min="13322" max="13322" width="12.42578125" style="49" customWidth="1"/>
    <col min="13323" max="13323" width="8.5703125" style="49"/>
    <col min="13324" max="13324" width="10.5703125" style="49" customWidth="1"/>
    <col min="13325" max="13325" width="8.5703125" style="49"/>
    <col min="13326" max="13326" width="0" style="49" hidden="1" customWidth="1"/>
    <col min="13327" max="13568" width="8.5703125" style="49"/>
    <col min="13569" max="13569" width="26.5703125" style="49" customWidth="1"/>
    <col min="13570" max="13570" width="12" style="49" customWidth="1"/>
    <col min="13571" max="13571" width="8.5703125" style="49"/>
    <col min="13572" max="13572" width="13.42578125" style="49" customWidth="1"/>
    <col min="13573" max="13573" width="8.5703125" style="49"/>
    <col min="13574" max="13574" width="10.5703125" style="49" customWidth="1"/>
    <col min="13575" max="13575" width="12.42578125" style="49" customWidth="1"/>
    <col min="13576" max="13576" width="8.5703125" style="49"/>
    <col min="13577" max="13577" width="10.5703125" style="49" customWidth="1"/>
    <col min="13578" max="13578" width="12.42578125" style="49" customWidth="1"/>
    <col min="13579" max="13579" width="8.5703125" style="49"/>
    <col min="13580" max="13580" width="10.5703125" style="49" customWidth="1"/>
    <col min="13581" max="13581" width="8.5703125" style="49"/>
    <col min="13582" max="13582" width="0" style="49" hidden="1" customWidth="1"/>
    <col min="13583" max="13824" width="8.5703125" style="49"/>
    <col min="13825" max="13825" width="26.5703125" style="49" customWidth="1"/>
    <col min="13826" max="13826" width="12" style="49" customWidth="1"/>
    <col min="13827" max="13827" width="8.5703125" style="49"/>
    <col min="13828" max="13828" width="13.42578125" style="49" customWidth="1"/>
    <col min="13829" max="13829" width="8.5703125" style="49"/>
    <col min="13830" max="13830" width="10.5703125" style="49" customWidth="1"/>
    <col min="13831" max="13831" width="12.42578125" style="49" customWidth="1"/>
    <col min="13832" max="13832" width="8.5703125" style="49"/>
    <col min="13833" max="13833" width="10.5703125" style="49" customWidth="1"/>
    <col min="13834" max="13834" width="12.42578125" style="49" customWidth="1"/>
    <col min="13835" max="13835" width="8.5703125" style="49"/>
    <col min="13836" max="13836" width="10.5703125" style="49" customWidth="1"/>
    <col min="13837" max="13837" width="8.5703125" style="49"/>
    <col min="13838" max="13838" width="0" style="49" hidden="1" customWidth="1"/>
    <col min="13839" max="14080" width="8.5703125" style="49"/>
    <col min="14081" max="14081" width="26.5703125" style="49" customWidth="1"/>
    <col min="14082" max="14082" width="12" style="49" customWidth="1"/>
    <col min="14083" max="14083" width="8.5703125" style="49"/>
    <col min="14084" max="14084" width="13.42578125" style="49" customWidth="1"/>
    <col min="14085" max="14085" width="8.5703125" style="49"/>
    <col min="14086" max="14086" width="10.5703125" style="49" customWidth="1"/>
    <col min="14087" max="14087" width="12.42578125" style="49" customWidth="1"/>
    <col min="14088" max="14088" width="8.5703125" style="49"/>
    <col min="14089" max="14089" width="10.5703125" style="49" customWidth="1"/>
    <col min="14090" max="14090" width="12.42578125" style="49" customWidth="1"/>
    <col min="14091" max="14091" width="8.5703125" style="49"/>
    <col min="14092" max="14092" width="10.5703125" style="49" customWidth="1"/>
    <col min="14093" max="14093" width="8.5703125" style="49"/>
    <col min="14094" max="14094" width="0" style="49" hidden="1" customWidth="1"/>
    <col min="14095" max="14336" width="8.5703125" style="49"/>
    <col min="14337" max="14337" width="26.5703125" style="49" customWidth="1"/>
    <col min="14338" max="14338" width="12" style="49" customWidth="1"/>
    <col min="14339" max="14339" width="8.5703125" style="49"/>
    <col min="14340" max="14340" width="13.42578125" style="49" customWidth="1"/>
    <col min="14341" max="14341" width="8.5703125" style="49"/>
    <col min="14342" max="14342" width="10.5703125" style="49" customWidth="1"/>
    <col min="14343" max="14343" width="12.42578125" style="49" customWidth="1"/>
    <col min="14344" max="14344" width="8.5703125" style="49"/>
    <col min="14345" max="14345" width="10.5703125" style="49" customWidth="1"/>
    <col min="14346" max="14346" width="12.42578125" style="49" customWidth="1"/>
    <col min="14347" max="14347" width="8.5703125" style="49"/>
    <col min="14348" max="14348" width="10.5703125" style="49" customWidth="1"/>
    <col min="14349" max="14349" width="8.5703125" style="49"/>
    <col min="14350" max="14350" width="0" style="49" hidden="1" customWidth="1"/>
    <col min="14351" max="14592" width="8.5703125" style="49"/>
    <col min="14593" max="14593" width="26.5703125" style="49" customWidth="1"/>
    <col min="14594" max="14594" width="12" style="49" customWidth="1"/>
    <col min="14595" max="14595" width="8.5703125" style="49"/>
    <col min="14596" max="14596" width="13.42578125" style="49" customWidth="1"/>
    <col min="14597" max="14597" width="8.5703125" style="49"/>
    <col min="14598" max="14598" width="10.5703125" style="49" customWidth="1"/>
    <col min="14599" max="14599" width="12.42578125" style="49" customWidth="1"/>
    <col min="14600" max="14600" width="8.5703125" style="49"/>
    <col min="14601" max="14601" width="10.5703125" style="49" customWidth="1"/>
    <col min="14602" max="14602" width="12.42578125" style="49" customWidth="1"/>
    <col min="14603" max="14603" width="8.5703125" style="49"/>
    <col min="14604" max="14604" width="10.5703125" style="49" customWidth="1"/>
    <col min="14605" max="14605" width="8.5703125" style="49"/>
    <col min="14606" max="14606" width="0" style="49" hidden="1" customWidth="1"/>
    <col min="14607" max="14848" width="8.5703125" style="49"/>
    <col min="14849" max="14849" width="26.5703125" style="49" customWidth="1"/>
    <col min="14850" max="14850" width="12" style="49" customWidth="1"/>
    <col min="14851" max="14851" width="8.5703125" style="49"/>
    <col min="14852" max="14852" width="13.42578125" style="49" customWidth="1"/>
    <col min="14853" max="14853" width="8.5703125" style="49"/>
    <col min="14854" max="14854" width="10.5703125" style="49" customWidth="1"/>
    <col min="14855" max="14855" width="12.42578125" style="49" customWidth="1"/>
    <col min="14856" max="14856" width="8.5703125" style="49"/>
    <col min="14857" max="14857" width="10.5703125" style="49" customWidth="1"/>
    <col min="14858" max="14858" width="12.42578125" style="49" customWidth="1"/>
    <col min="14859" max="14859" width="8.5703125" style="49"/>
    <col min="14860" max="14860" width="10.5703125" style="49" customWidth="1"/>
    <col min="14861" max="14861" width="8.5703125" style="49"/>
    <col min="14862" max="14862" width="0" style="49" hidden="1" customWidth="1"/>
    <col min="14863" max="15104" width="8.5703125" style="49"/>
    <col min="15105" max="15105" width="26.5703125" style="49" customWidth="1"/>
    <col min="15106" max="15106" width="12" style="49" customWidth="1"/>
    <col min="15107" max="15107" width="8.5703125" style="49"/>
    <col min="15108" max="15108" width="13.42578125" style="49" customWidth="1"/>
    <col min="15109" max="15109" width="8.5703125" style="49"/>
    <col min="15110" max="15110" width="10.5703125" style="49" customWidth="1"/>
    <col min="15111" max="15111" width="12.42578125" style="49" customWidth="1"/>
    <col min="15112" max="15112" width="8.5703125" style="49"/>
    <col min="15113" max="15113" width="10.5703125" style="49" customWidth="1"/>
    <col min="15114" max="15114" width="12.42578125" style="49" customWidth="1"/>
    <col min="15115" max="15115" width="8.5703125" style="49"/>
    <col min="15116" max="15116" width="10.5703125" style="49" customWidth="1"/>
    <col min="15117" max="15117" width="8.5703125" style="49"/>
    <col min="15118" max="15118" width="0" style="49" hidden="1" customWidth="1"/>
    <col min="15119" max="15360" width="8.5703125" style="49"/>
    <col min="15361" max="15361" width="26.5703125" style="49" customWidth="1"/>
    <col min="15362" max="15362" width="12" style="49" customWidth="1"/>
    <col min="15363" max="15363" width="8.5703125" style="49"/>
    <col min="15364" max="15364" width="13.42578125" style="49" customWidth="1"/>
    <col min="15365" max="15365" width="8.5703125" style="49"/>
    <col min="15366" max="15366" width="10.5703125" style="49" customWidth="1"/>
    <col min="15367" max="15367" width="12.42578125" style="49" customWidth="1"/>
    <col min="15368" max="15368" width="8.5703125" style="49"/>
    <col min="15369" max="15369" width="10.5703125" style="49" customWidth="1"/>
    <col min="15370" max="15370" width="12.42578125" style="49" customWidth="1"/>
    <col min="15371" max="15371" width="8.5703125" style="49"/>
    <col min="15372" max="15372" width="10.5703125" style="49" customWidth="1"/>
    <col min="15373" max="15373" width="8.5703125" style="49"/>
    <col min="15374" max="15374" width="0" style="49" hidden="1" customWidth="1"/>
    <col min="15375" max="15616" width="8.5703125" style="49"/>
    <col min="15617" max="15617" width="26.5703125" style="49" customWidth="1"/>
    <col min="15618" max="15618" width="12" style="49" customWidth="1"/>
    <col min="15619" max="15619" width="8.5703125" style="49"/>
    <col min="15620" max="15620" width="13.42578125" style="49" customWidth="1"/>
    <col min="15621" max="15621" width="8.5703125" style="49"/>
    <col min="15622" max="15622" width="10.5703125" style="49" customWidth="1"/>
    <col min="15623" max="15623" width="12.42578125" style="49" customWidth="1"/>
    <col min="15624" max="15624" width="8.5703125" style="49"/>
    <col min="15625" max="15625" width="10.5703125" style="49" customWidth="1"/>
    <col min="15626" max="15626" width="12.42578125" style="49" customWidth="1"/>
    <col min="15627" max="15627" width="8.5703125" style="49"/>
    <col min="15628" max="15628" width="10.5703125" style="49" customWidth="1"/>
    <col min="15629" max="15629" width="8.5703125" style="49"/>
    <col min="15630" max="15630" width="0" style="49" hidden="1" customWidth="1"/>
    <col min="15631" max="15872" width="8.5703125" style="49"/>
    <col min="15873" max="15873" width="26.5703125" style="49" customWidth="1"/>
    <col min="15874" max="15874" width="12" style="49" customWidth="1"/>
    <col min="15875" max="15875" width="8.5703125" style="49"/>
    <col min="15876" max="15876" width="13.42578125" style="49" customWidth="1"/>
    <col min="15877" max="15877" width="8.5703125" style="49"/>
    <col min="15878" max="15878" width="10.5703125" style="49" customWidth="1"/>
    <col min="15879" max="15879" width="12.42578125" style="49" customWidth="1"/>
    <col min="15880" max="15880" width="8.5703125" style="49"/>
    <col min="15881" max="15881" width="10.5703125" style="49" customWidth="1"/>
    <col min="15882" max="15882" width="12.42578125" style="49" customWidth="1"/>
    <col min="15883" max="15883" width="8.5703125" style="49"/>
    <col min="15884" max="15884" width="10.5703125" style="49" customWidth="1"/>
    <col min="15885" max="15885" width="8.5703125" style="49"/>
    <col min="15886" max="15886" width="0" style="49" hidden="1" customWidth="1"/>
    <col min="15887" max="16128" width="8.5703125" style="49"/>
    <col min="16129" max="16129" width="26.5703125" style="49" customWidth="1"/>
    <col min="16130" max="16130" width="12" style="49" customWidth="1"/>
    <col min="16131" max="16131" width="8.5703125" style="49"/>
    <col min="16132" max="16132" width="13.42578125" style="49" customWidth="1"/>
    <col min="16133" max="16133" width="8.5703125" style="49"/>
    <col min="16134" max="16134" width="10.5703125" style="49" customWidth="1"/>
    <col min="16135" max="16135" width="12.42578125" style="49" customWidth="1"/>
    <col min="16136" max="16136" width="8.5703125" style="49"/>
    <col min="16137" max="16137" width="10.5703125" style="49" customWidth="1"/>
    <col min="16138" max="16138" width="12.42578125" style="49" customWidth="1"/>
    <col min="16139" max="16139" width="8.5703125" style="49"/>
    <col min="16140" max="16140" width="10.5703125" style="49" customWidth="1"/>
    <col min="16141" max="16141" width="8.5703125" style="49"/>
    <col min="16142" max="16142" width="0" style="49" hidden="1" customWidth="1"/>
    <col min="16143" max="16384" width="8.5703125" style="49"/>
  </cols>
  <sheetData>
    <row r="1" spans="1:12" ht="25.5" customHeight="1" thickBot="1">
      <c r="A1" s="172" t="s">
        <v>301</v>
      </c>
      <c r="B1" s="173"/>
      <c r="C1" s="173"/>
      <c r="D1" s="173"/>
      <c r="E1" s="173"/>
      <c r="F1" s="173"/>
      <c r="G1" s="173"/>
      <c r="H1" s="173"/>
      <c r="I1" s="173"/>
      <c r="J1" s="173"/>
      <c r="K1" s="173"/>
      <c r="L1" s="174"/>
    </row>
    <row r="2" spans="1:12" s="50" customFormat="1" ht="25.5" customHeight="1">
      <c r="A2" s="175" t="s">
        <v>302</v>
      </c>
      <c r="B2" s="176"/>
      <c r="C2" s="176"/>
      <c r="D2" s="176"/>
      <c r="E2" s="176"/>
      <c r="F2" s="176"/>
      <c r="G2" s="176"/>
      <c r="H2" s="176"/>
      <c r="I2" s="176"/>
      <c r="J2" s="176"/>
      <c r="K2" s="176"/>
      <c r="L2" s="177"/>
    </row>
    <row r="3" spans="1:12" s="50" customFormat="1" ht="25.5" customHeight="1" thickBot="1">
      <c r="A3" s="178" t="s">
        <v>303</v>
      </c>
      <c r="B3" s="179"/>
      <c r="C3" s="179"/>
      <c r="D3" s="179"/>
      <c r="E3" s="179"/>
      <c r="F3" s="179"/>
      <c r="G3" s="179"/>
      <c r="H3" s="179"/>
      <c r="I3" s="179"/>
      <c r="J3" s="179"/>
      <c r="K3" s="179"/>
      <c r="L3" s="180"/>
    </row>
    <row r="4" spans="1:12" s="50" customFormat="1" ht="15" hidden="1">
      <c r="B4" s="51"/>
      <c r="C4" s="51"/>
      <c r="D4" s="51"/>
      <c r="E4" s="51"/>
      <c r="F4" s="51"/>
      <c r="G4" s="51"/>
      <c r="H4" s="51"/>
      <c r="I4" s="51"/>
      <c r="J4" s="51"/>
      <c r="K4" s="51"/>
      <c r="L4" s="51"/>
    </row>
    <row r="5" spans="1:12" s="50" customFormat="1" ht="15" hidden="1">
      <c r="A5" s="51" t="s">
        <v>304</v>
      </c>
      <c r="B5" s="51"/>
      <c r="C5" s="51"/>
      <c r="D5" s="51"/>
      <c r="E5" s="51"/>
      <c r="F5" s="51"/>
      <c r="G5" s="51"/>
      <c r="H5" s="51"/>
      <c r="I5" s="51"/>
      <c r="J5" s="51"/>
      <c r="K5" s="51"/>
      <c r="L5" s="51"/>
    </row>
    <row r="6" spans="1:12" s="50" customFormat="1" ht="15" hidden="1">
      <c r="A6" s="51" t="s">
        <v>60</v>
      </c>
      <c r="B6" s="51"/>
      <c r="C6" s="51"/>
      <c r="D6" s="51"/>
      <c r="E6" s="51"/>
      <c r="F6" s="51"/>
      <c r="G6" s="51"/>
      <c r="H6" s="51"/>
      <c r="I6" s="51"/>
      <c r="J6" s="51"/>
      <c r="K6" s="51"/>
      <c r="L6" s="51"/>
    </row>
    <row r="7" spans="1:12" ht="17.45" customHeight="1">
      <c r="A7" s="52" t="s">
        <v>305</v>
      </c>
      <c r="B7" s="115">
        <v>70</v>
      </c>
    </row>
    <row r="8" spans="1:12" ht="16.5" customHeight="1">
      <c r="A8" s="53" t="s">
        <v>306</v>
      </c>
      <c r="B8" s="116">
        <v>30</v>
      </c>
    </row>
    <row r="9" spans="1:12" ht="13.5" thickBot="1">
      <c r="A9" s="53" t="s">
        <v>307</v>
      </c>
      <c r="B9" s="125">
        <v>0</v>
      </c>
    </row>
    <row r="10" spans="1:12" ht="13.5" thickBot="1">
      <c r="A10" s="54" t="s">
        <v>308</v>
      </c>
      <c r="B10" s="55">
        <f>SUM(B7:B9)</f>
        <v>100</v>
      </c>
      <c r="D10" s="181" t="s">
        <v>309</v>
      </c>
      <c r="E10" s="213"/>
      <c r="F10" s="213"/>
      <c r="G10" s="213"/>
      <c r="H10" s="213"/>
      <c r="I10" s="213"/>
      <c r="J10" s="213"/>
      <c r="K10" s="213"/>
      <c r="L10" s="214"/>
    </row>
    <row r="11" spans="1:12" ht="15">
      <c r="A11" s="36"/>
      <c r="D11" s="182" t="s">
        <v>310</v>
      </c>
      <c r="E11" s="215"/>
      <c r="F11" s="216"/>
      <c r="G11" s="182" t="s">
        <v>311</v>
      </c>
      <c r="H11" s="183"/>
      <c r="I11" s="184"/>
      <c r="J11" s="182" t="s">
        <v>312</v>
      </c>
      <c r="K11" s="183"/>
      <c r="L11" s="184"/>
    </row>
    <row r="12" spans="1:12" ht="39">
      <c r="A12" s="56" t="s">
        <v>313</v>
      </c>
      <c r="B12" s="57" t="s">
        <v>314</v>
      </c>
      <c r="C12" s="57" t="s">
        <v>315</v>
      </c>
      <c r="D12" s="58"/>
      <c r="E12" s="59" t="s">
        <v>316</v>
      </c>
      <c r="F12" s="60" t="s">
        <v>317</v>
      </c>
      <c r="G12" s="59"/>
      <c r="H12" s="59" t="s">
        <v>316</v>
      </c>
      <c r="I12" s="60" t="s">
        <v>317</v>
      </c>
      <c r="J12" s="59"/>
      <c r="K12" s="59" t="s">
        <v>316</v>
      </c>
      <c r="L12" s="60" t="s">
        <v>317</v>
      </c>
    </row>
    <row r="13" spans="1:12" ht="20.25" customHeight="1">
      <c r="A13" s="57"/>
      <c r="B13" s="61"/>
      <c r="C13" s="61"/>
      <c r="D13" s="185" t="s">
        <v>318</v>
      </c>
      <c r="E13" s="186"/>
      <c r="F13" s="186"/>
      <c r="G13" s="186"/>
      <c r="H13" s="186"/>
      <c r="I13" s="186"/>
      <c r="J13" s="186"/>
      <c r="K13" s="186"/>
      <c r="L13" s="187"/>
    </row>
    <row r="14" spans="1:12" ht="15">
      <c r="A14" s="117" t="s">
        <v>319</v>
      </c>
      <c r="B14" s="143">
        <v>105</v>
      </c>
      <c r="C14" s="142">
        <v>0.5</v>
      </c>
      <c r="D14" s="62"/>
      <c r="E14" s="63">
        <v>86</v>
      </c>
      <c r="F14" s="64">
        <f>E14/B14*C14*100</f>
        <v>40.952380952380949</v>
      </c>
      <c r="G14" s="65"/>
      <c r="H14" s="63">
        <v>3</v>
      </c>
      <c r="I14" s="66">
        <f>H14/B14*C14*100</f>
        <v>1.4285714285714286</v>
      </c>
      <c r="J14" s="65"/>
      <c r="K14" s="63">
        <v>5</v>
      </c>
      <c r="L14" s="66">
        <f t="shared" ref="L14:L21" si="0">+K14/B14*C14*100</f>
        <v>2.3809523809523809</v>
      </c>
    </row>
    <row r="15" spans="1:12" ht="15">
      <c r="A15" s="117" t="s">
        <v>320</v>
      </c>
      <c r="B15" s="143">
        <v>40</v>
      </c>
      <c r="C15" s="142">
        <v>0.2</v>
      </c>
      <c r="D15" s="67"/>
      <c r="E15" s="68">
        <v>6</v>
      </c>
      <c r="F15" s="64">
        <f t="shared" ref="F15:F21" si="1">E15/B15*C15*100</f>
        <v>3</v>
      </c>
      <c r="G15" s="69"/>
      <c r="H15" s="70">
        <v>5</v>
      </c>
      <c r="I15" s="71">
        <f t="shared" ref="I15:I21" si="2">+H15/B15*C15*100</f>
        <v>2.5</v>
      </c>
      <c r="J15" s="69"/>
      <c r="K15" s="70">
        <v>5</v>
      </c>
      <c r="L15" s="66">
        <f t="shared" si="0"/>
        <v>2.5</v>
      </c>
    </row>
    <row r="16" spans="1:12" ht="15">
      <c r="A16" s="117" t="s">
        <v>321</v>
      </c>
      <c r="B16" s="143">
        <v>30</v>
      </c>
      <c r="C16" s="142">
        <v>7.0000000000000007E-2</v>
      </c>
      <c r="D16" s="67"/>
      <c r="E16" s="68">
        <v>3</v>
      </c>
      <c r="F16" s="64">
        <f t="shared" si="1"/>
        <v>0.70000000000000007</v>
      </c>
      <c r="G16" s="69"/>
      <c r="H16" s="63">
        <v>2</v>
      </c>
      <c r="I16" s="66">
        <f t="shared" si="2"/>
        <v>0.46666666666666673</v>
      </c>
      <c r="J16" s="69"/>
      <c r="K16" s="63">
        <v>5</v>
      </c>
      <c r="L16" s="66">
        <f t="shared" si="0"/>
        <v>1.1666666666666667</v>
      </c>
    </row>
    <row r="17" spans="1:14" ht="15">
      <c r="A17" s="118" t="s">
        <v>322</v>
      </c>
      <c r="B17" s="143">
        <v>20</v>
      </c>
      <c r="C17" s="142">
        <v>0.03</v>
      </c>
      <c r="D17" s="67"/>
      <c r="E17" s="68">
        <v>6</v>
      </c>
      <c r="F17" s="64">
        <f t="shared" si="1"/>
        <v>0.89999999999999991</v>
      </c>
      <c r="G17" s="69"/>
      <c r="H17" s="63">
        <v>5</v>
      </c>
      <c r="I17" s="66">
        <f t="shared" si="2"/>
        <v>0.75</v>
      </c>
      <c r="J17" s="69"/>
      <c r="K17" s="63">
        <v>5</v>
      </c>
      <c r="L17" s="66">
        <f t="shared" si="0"/>
        <v>0.75</v>
      </c>
    </row>
    <row r="18" spans="1:14" ht="15">
      <c r="A18" s="117" t="s">
        <v>323</v>
      </c>
      <c r="B18" s="143">
        <v>10</v>
      </c>
      <c r="C18" s="142">
        <v>0.03</v>
      </c>
      <c r="D18" s="67"/>
      <c r="E18" s="68">
        <v>5</v>
      </c>
      <c r="F18" s="64">
        <f t="shared" si="1"/>
        <v>1.5</v>
      </c>
      <c r="G18" s="69"/>
      <c r="H18" s="63">
        <v>5</v>
      </c>
      <c r="I18" s="66">
        <f t="shared" si="2"/>
        <v>1.5</v>
      </c>
      <c r="J18" s="69"/>
      <c r="K18" s="63">
        <v>5</v>
      </c>
      <c r="L18" s="66">
        <f t="shared" si="0"/>
        <v>1.5</v>
      </c>
    </row>
    <row r="19" spans="1:14" ht="15">
      <c r="A19" s="117" t="s">
        <v>324</v>
      </c>
      <c r="B19" s="143">
        <v>55</v>
      </c>
      <c r="C19" s="142">
        <v>0.05</v>
      </c>
      <c r="D19" s="67"/>
      <c r="E19" s="68">
        <v>7</v>
      </c>
      <c r="F19" s="64">
        <f t="shared" si="1"/>
        <v>0.63636363636363624</v>
      </c>
      <c r="G19" s="69"/>
      <c r="H19" s="63">
        <v>5</v>
      </c>
      <c r="I19" s="66">
        <f t="shared" si="2"/>
        <v>0.45454545454545459</v>
      </c>
      <c r="J19" s="69"/>
      <c r="K19" s="63">
        <v>5</v>
      </c>
      <c r="L19" s="66">
        <f t="shared" si="0"/>
        <v>0.45454545454545459</v>
      </c>
    </row>
    <row r="20" spans="1:14" ht="15">
      <c r="A20" s="117" t="s">
        <v>325</v>
      </c>
      <c r="B20" s="143">
        <v>10</v>
      </c>
      <c r="C20" s="142">
        <v>0.02</v>
      </c>
      <c r="D20" s="67"/>
      <c r="E20" s="68">
        <v>8</v>
      </c>
      <c r="F20" s="64">
        <f t="shared" si="1"/>
        <v>1.6</v>
      </c>
      <c r="G20" s="69"/>
      <c r="H20" s="63">
        <v>5</v>
      </c>
      <c r="I20" s="66">
        <f t="shared" si="2"/>
        <v>1</v>
      </c>
      <c r="J20" s="69"/>
      <c r="K20" s="63">
        <v>5</v>
      </c>
      <c r="L20" s="66">
        <f t="shared" si="0"/>
        <v>1</v>
      </c>
    </row>
    <row r="21" spans="1:14" ht="15">
      <c r="A21" s="117" t="s">
        <v>326</v>
      </c>
      <c r="B21" s="143">
        <v>10</v>
      </c>
      <c r="C21" s="142">
        <v>0.1</v>
      </c>
      <c r="D21" s="67"/>
      <c r="E21" s="68">
        <v>1</v>
      </c>
      <c r="F21" s="64">
        <f t="shared" si="1"/>
        <v>1.0000000000000002</v>
      </c>
      <c r="G21" s="69"/>
      <c r="H21" s="63">
        <v>5</v>
      </c>
      <c r="I21" s="66">
        <f t="shared" si="2"/>
        <v>5</v>
      </c>
      <c r="J21" s="69"/>
      <c r="K21" s="63">
        <v>5</v>
      </c>
      <c r="L21" s="66">
        <f t="shared" si="0"/>
        <v>5</v>
      </c>
    </row>
    <row r="22" spans="1:14">
      <c r="A22" s="72" t="s">
        <v>327</v>
      </c>
      <c r="B22" s="73">
        <f>SUM(B14:B21)</f>
        <v>280</v>
      </c>
      <c r="C22" s="74">
        <f>SUM(C14:C21)</f>
        <v>1.0000000000000002</v>
      </c>
      <c r="D22" s="75"/>
      <c r="E22" s="76">
        <f>SUM(E14:E21)</f>
        <v>122</v>
      </c>
      <c r="F22" s="66">
        <f>SUM(F14:F21)</f>
        <v>50.288744588744585</v>
      </c>
      <c r="G22" s="76"/>
      <c r="H22" s="76">
        <f>SUM(H14:H21)</f>
        <v>35</v>
      </c>
      <c r="I22" s="66">
        <f>SUM(I14:I21)</f>
        <v>13.099783549783551</v>
      </c>
      <c r="J22" s="76"/>
      <c r="K22" s="76">
        <f>SUM(K14:K21)</f>
        <v>40</v>
      </c>
      <c r="L22" s="66">
        <f>SUM(L14:L21)</f>
        <v>14.752164502164502</v>
      </c>
      <c r="N22" s="51">
        <f>MAX(L22,F22,I22)</f>
        <v>50.288744588744585</v>
      </c>
    </row>
    <row r="23" spans="1:14">
      <c r="A23" s="77"/>
      <c r="B23" s="78"/>
      <c r="C23" s="78"/>
      <c r="D23" s="188" t="s">
        <v>328</v>
      </c>
      <c r="E23" s="189"/>
      <c r="F23" s="189"/>
      <c r="G23" s="189"/>
      <c r="H23" s="189"/>
      <c r="I23" s="189"/>
      <c r="J23" s="189"/>
      <c r="K23" s="189"/>
      <c r="L23" s="190"/>
      <c r="N23" s="51" t="s">
        <v>329</v>
      </c>
    </row>
    <row r="24" spans="1:14" ht="25.5">
      <c r="A24" s="79" t="s">
        <v>330</v>
      </c>
      <c r="B24" s="80"/>
      <c r="C24" s="81"/>
      <c r="D24" s="191">
        <v>240000</v>
      </c>
      <c r="E24" s="192"/>
      <c r="F24" s="193"/>
      <c r="G24" s="191">
        <v>300000</v>
      </c>
      <c r="H24" s="192"/>
      <c r="I24" s="193"/>
      <c r="J24" s="191">
        <v>310000</v>
      </c>
      <c r="K24" s="192"/>
      <c r="L24" s="193"/>
      <c r="N24" s="51">
        <f>MIN(D24:L24)</f>
        <v>240000</v>
      </c>
    </row>
    <row r="25" spans="1:14" ht="25.5">
      <c r="A25" s="72" t="s">
        <v>331</v>
      </c>
      <c r="B25" s="82"/>
      <c r="C25" s="83"/>
      <c r="D25" s="169">
        <f>(+D24/+D24)*100</f>
        <v>100</v>
      </c>
      <c r="E25" s="170"/>
      <c r="F25" s="171"/>
      <c r="G25" s="169">
        <f>(+D24/G24)*100</f>
        <v>80</v>
      </c>
      <c r="H25" s="170"/>
      <c r="I25" s="171"/>
      <c r="J25" s="169">
        <f>(D24/J24)*100</f>
        <v>77.41935483870968</v>
      </c>
      <c r="K25" s="170"/>
      <c r="L25" s="171"/>
    </row>
    <row r="26" spans="1:14" hidden="1">
      <c r="A26" s="127"/>
      <c r="B26" s="75"/>
      <c r="C26" s="128"/>
      <c r="D26" s="203" t="s">
        <v>332</v>
      </c>
      <c r="E26" s="204"/>
      <c r="F26" s="204"/>
      <c r="G26" s="204"/>
      <c r="H26" s="204"/>
      <c r="I26" s="204"/>
      <c r="J26" s="204"/>
      <c r="K26" s="204"/>
      <c r="L26" s="205"/>
    </row>
    <row r="27" spans="1:14" hidden="1">
      <c r="A27" s="72" t="s">
        <v>333</v>
      </c>
      <c r="B27" s="129"/>
      <c r="C27" s="130">
        <v>0</v>
      </c>
      <c r="D27" s="206">
        <v>0</v>
      </c>
      <c r="E27" s="207"/>
      <c r="F27" s="208"/>
      <c r="G27" s="206">
        <v>0</v>
      </c>
      <c r="H27" s="207"/>
      <c r="I27" s="208"/>
      <c r="J27" s="206">
        <v>0</v>
      </c>
      <c r="K27" s="207"/>
      <c r="L27" s="208"/>
    </row>
    <row r="28" spans="1:14" ht="38.25" hidden="1">
      <c r="A28" s="72" t="s">
        <v>334</v>
      </c>
      <c r="B28" s="129"/>
      <c r="C28" s="130"/>
      <c r="D28" s="206" t="e">
        <f>+D27/D27*100</f>
        <v>#DIV/0!</v>
      </c>
      <c r="E28" s="207"/>
      <c r="F28" s="207"/>
      <c r="G28" s="207" t="e">
        <f>G27/D27*100</f>
        <v>#DIV/0!</v>
      </c>
      <c r="H28" s="207"/>
      <c r="I28" s="207"/>
      <c r="J28" s="207" t="e">
        <f>+J27/D27*100</f>
        <v>#DIV/0!</v>
      </c>
      <c r="K28" s="207"/>
      <c r="L28" s="208"/>
    </row>
    <row r="29" spans="1:14" hidden="1">
      <c r="A29" s="126" t="s">
        <v>335</v>
      </c>
      <c r="B29" s="131">
        <v>4</v>
      </c>
      <c r="C29" s="132">
        <v>0</v>
      </c>
      <c r="D29" s="122"/>
      <c r="E29" s="124">
        <v>0</v>
      </c>
      <c r="F29" s="123"/>
      <c r="G29" s="124"/>
      <c r="H29" s="124">
        <v>0</v>
      </c>
      <c r="I29" s="124"/>
      <c r="J29" s="124"/>
      <c r="K29" s="124">
        <v>0</v>
      </c>
      <c r="L29" s="124"/>
    </row>
    <row r="30" spans="1:14" hidden="1">
      <c r="A30" s="72" t="s">
        <v>336</v>
      </c>
      <c r="B30" s="73"/>
      <c r="C30" s="130"/>
      <c r="D30" s="119"/>
      <c r="E30" s="120">
        <f>+E29/B29*9</f>
        <v>0</v>
      </c>
      <c r="F30" s="120"/>
      <c r="G30" s="120"/>
      <c r="H30" s="120">
        <f>+H29/B29*9</f>
        <v>0</v>
      </c>
      <c r="I30" s="120"/>
      <c r="J30" s="120"/>
      <c r="K30" s="120">
        <f>+K29/B29*9</f>
        <v>0</v>
      </c>
      <c r="L30" s="121"/>
    </row>
    <row r="31" spans="1:14">
      <c r="A31" s="84"/>
      <c r="B31" s="78"/>
      <c r="C31" s="78"/>
      <c r="D31" s="188" t="s">
        <v>337</v>
      </c>
      <c r="E31" s="189"/>
      <c r="F31" s="189"/>
      <c r="G31" s="189"/>
      <c r="H31" s="189"/>
      <c r="I31" s="189"/>
      <c r="J31" s="189"/>
      <c r="K31" s="189"/>
      <c r="L31" s="190"/>
    </row>
    <row r="32" spans="1:14">
      <c r="A32" s="85" t="s">
        <v>338</v>
      </c>
      <c r="B32" s="80"/>
      <c r="C32" s="81"/>
      <c r="D32" s="209">
        <f>+B7%*F22</f>
        <v>35.202121212121206</v>
      </c>
      <c r="E32" s="217"/>
      <c r="F32" s="217"/>
      <c r="G32" s="209">
        <f>+B7%*I22</f>
        <v>9.1698484848484849</v>
      </c>
      <c r="H32" s="217"/>
      <c r="I32" s="217"/>
      <c r="J32" s="210">
        <f>+B7%*L22</f>
        <v>10.326515151515151</v>
      </c>
      <c r="K32" s="218"/>
      <c r="L32" s="218"/>
    </row>
    <row r="33" spans="1:14">
      <c r="A33" s="72" t="s">
        <v>339</v>
      </c>
      <c r="B33" s="82"/>
      <c r="C33" s="83"/>
      <c r="D33" s="210">
        <f>(B8/100)*D25</f>
        <v>30</v>
      </c>
      <c r="E33" s="218"/>
      <c r="F33" s="218"/>
      <c r="G33" s="211">
        <f>(B8/100)*G25</f>
        <v>24</v>
      </c>
      <c r="H33" s="212"/>
      <c r="I33" s="212"/>
      <c r="J33" s="168">
        <f>+J25*B8%</f>
        <v>23.225806451612904</v>
      </c>
      <c r="K33" s="219"/>
      <c r="L33" s="219"/>
      <c r="N33" s="51" t="s">
        <v>340</v>
      </c>
    </row>
    <row r="34" spans="1:14" ht="36" hidden="1" customHeight="1">
      <c r="A34" s="72" t="s">
        <v>341</v>
      </c>
      <c r="B34" s="82"/>
      <c r="C34" s="133">
        <v>0</v>
      </c>
      <c r="D34" s="134"/>
      <c r="E34" s="135" t="e">
        <f>+C27*D28%*100</f>
        <v>#DIV/0!</v>
      </c>
      <c r="F34" s="136"/>
      <c r="G34" s="198" t="e">
        <f>+C34*G28%*100</f>
        <v>#DIV/0!</v>
      </c>
      <c r="H34" s="199"/>
      <c r="I34" s="199"/>
      <c r="J34" s="168" t="e">
        <f>+J28*C34%*100</f>
        <v>#DIV/0!</v>
      </c>
      <c r="K34" s="168"/>
      <c r="L34" s="168"/>
      <c r="M34" s="137"/>
      <c r="N34" s="51"/>
    </row>
    <row r="35" spans="1:14" ht="15" hidden="1" customHeight="1">
      <c r="A35" s="72" t="s">
        <v>342</v>
      </c>
      <c r="B35" s="138"/>
      <c r="C35" s="133">
        <v>0</v>
      </c>
      <c r="D35" s="139"/>
      <c r="E35" s="140">
        <f>+E30</f>
        <v>0</v>
      </c>
      <c r="F35" s="141"/>
      <c r="G35" s="139"/>
      <c r="H35" s="140">
        <f>+H30</f>
        <v>0</v>
      </c>
      <c r="I35" s="140"/>
      <c r="J35" s="200">
        <f>+K30</f>
        <v>0</v>
      </c>
      <c r="K35" s="201"/>
      <c r="L35" s="202"/>
      <c r="N35" s="51"/>
    </row>
    <row r="36" spans="1:14">
      <c r="A36" s="86" t="s">
        <v>343</v>
      </c>
      <c r="B36" s="82"/>
      <c r="C36" s="83"/>
      <c r="D36" s="194">
        <f>SUM(D32:F33)</f>
        <v>65.202121212121199</v>
      </c>
      <c r="E36" s="220"/>
      <c r="F36" s="220"/>
      <c r="G36" s="195">
        <f>SUM(G32:I33)</f>
        <v>33.169848484848487</v>
      </c>
      <c r="H36" s="221"/>
      <c r="I36" s="221"/>
      <c r="J36" s="195">
        <f>SUM(J32:L33)</f>
        <v>33.552321603128057</v>
      </c>
      <c r="K36" s="221"/>
      <c r="L36" s="221"/>
      <c r="N36" s="51">
        <f>MAX(D36:L36)</f>
        <v>65.202121212121199</v>
      </c>
    </row>
    <row r="37" spans="1:14">
      <c r="A37" s="87" t="s">
        <v>344</v>
      </c>
      <c r="B37" s="82"/>
      <c r="C37" s="83"/>
      <c r="D37" s="196">
        <f>IF(D36=$N36,1,IF(D36=$N38,3,2))</f>
        <v>1</v>
      </c>
      <c r="E37" s="222"/>
      <c r="F37" s="222"/>
      <c r="G37" s="197">
        <f>IF(G36=$N36,1,IF(G36=$N38,3,2))</f>
        <v>3</v>
      </c>
      <c r="H37" s="223"/>
      <c r="I37" s="223"/>
      <c r="J37" s="197">
        <f>IF(J36=$N36,1,IF(J36=$N38,3,2))</f>
        <v>2</v>
      </c>
      <c r="K37" s="223"/>
      <c r="L37" s="223"/>
      <c r="N37" s="51" t="s">
        <v>329</v>
      </c>
    </row>
    <row r="38" spans="1:14">
      <c r="N38" s="49">
        <f>MIN(D36:L36)</f>
        <v>33.169848484848487</v>
      </c>
    </row>
    <row r="39" spans="1:14">
      <c r="A39" s="88" t="s">
        <v>345</v>
      </c>
      <c r="B39" s="89" t="s">
        <v>346</v>
      </c>
    </row>
    <row r="40" spans="1:14" ht="63.75">
      <c r="A40" s="90" t="s">
        <v>347</v>
      </c>
      <c r="B40" s="91" t="s">
        <v>348</v>
      </c>
    </row>
    <row r="41" spans="1:14">
      <c r="A41" s="47"/>
    </row>
  </sheetData>
  <mergeCells count="38">
    <mergeCell ref="G34:I34"/>
    <mergeCell ref="J34:L34"/>
    <mergeCell ref="J35:L35"/>
    <mergeCell ref="D26:L26"/>
    <mergeCell ref="D27:F27"/>
    <mergeCell ref="G27:I27"/>
    <mergeCell ref="J27:L27"/>
    <mergeCell ref="D28:F28"/>
    <mergeCell ref="G28:I28"/>
    <mergeCell ref="J28:L28"/>
    <mergeCell ref="D31:L31"/>
    <mergeCell ref="D32:F32"/>
    <mergeCell ref="G32:I32"/>
    <mergeCell ref="J32:L32"/>
    <mergeCell ref="D33:F33"/>
    <mergeCell ref="G33:I33"/>
    <mergeCell ref="D36:F36"/>
    <mergeCell ref="G36:I36"/>
    <mergeCell ref="J36:L36"/>
    <mergeCell ref="D37:F37"/>
    <mergeCell ref="G37:I37"/>
    <mergeCell ref="J37:L37"/>
    <mergeCell ref="J33:L33"/>
    <mergeCell ref="D25:F25"/>
    <mergeCell ref="G25:I25"/>
    <mergeCell ref="J25:L25"/>
    <mergeCell ref="A1:L1"/>
    <mergeCell ref="A2:L2"/>
    <mergeCell ref="A3:L3"/>
    <mergeCell ref="D10:L10"/>
    <mergeCell ref="D11:F11"/>
    <mergeCell ref="G11:I11"/>
    <mergeCell ref="J11:L11"/>
    <mergeCell ref="D13:L13"/>
    <mergeCell ref="D23:L23"/>
    <mergeCell ref="D24:F24"/>
    <mergeCell ref="G24:I24"/>
    <mergeCell ref="J24:L24"/>
  </mergeCells>
  <dataValidations count="1">
    <dataValidation type="list" allowBlank="1" showInputMessage="1" showErrorMessage="1" sqref="D65556:D65561 IZ65556:IZ65561 SV65556:SV65561 ACR65556:ACR65561 AMN65556:AMN65561 AWJ65556:AWJ65561 BGF65556:BGF65561 BQB65556:BQB65561 BZX65556:BZX65561 CJT65556:CJT65561 CTP65556:CTP65561 DDL65556:DDL65561 DNH65556:DNH65561 DXD65556:DXD65561 EGZ65556:EGZ65561 EQV65556:EQV65561 FAR65556:FAR65561 FKN65556:FKN65561 FUJ65556:FUJ65561 GEF65556:GEF65561 GOB65556:GOB65561 GXX65556:GXX65561 HHT65556:HHT65561 HRP65556:HRP65561 IBL65556:IBL65561 ILH65556:ILH65561 IVD65556:IVD65561 JEZ65556:JEZ65561 JOV65556:JOV65561 JYR65556:JYR65561 KIN65556:KIN65561 KSJ65556:KSJ65561 LCF65556:LCF65561 LMB65556:LMB65561 LVX65556:LVX65561 MFT65556:MFT65561 MPP65556:MPP65561 MZL65556:MZL65561 NJH65556:NJH65561 NTD65556:NTD65561 OCZ65556:OCZ65561 OMV65556:OMV65561 OWR65556:OWR65561 PGN65556:PGN65561 PQJ65556:PQJ65561 QAF65556:QAF65561 QKB65556:QKB65561 QTX65556:QTX65561 RDT65556:RDT65561 RNP65556:RNP65561 RXL65556:RXL65561 SHH65556:SHH65561 SRD65556:SRD65561 TAZ65556:TAZ65561 TKV65556:TKV65561 TUR65556:TUR65561 UEN65556:UEN65561 UOJ65556:UOJ65561 UYF65556:UYF65561 VIB65556:VIB65561 VRX65556:VRX65561 WBT65556:WBT65561 WLP65556:WLP65561 WVL65556:WVL65561 D131092:D131097 IZ131092:IZ131097 SV131092:SV131097 ACR131092:ACR131097 AMN131092:AMN131097 AWJ131092:AWJ131097 BGF131092:BGF131097 BQB131092:BQB131097 BZX131092:BZX131097 CJT131092:CJT131097 CTP131092:CTP131097 DDL131092:DDL131097 DNH131092:DNH131097 DXD131092:DXD131097 EGZ131092:EGZ131097 EQV131092:EQV131097 FAR131092:FAR131097 FKN131092:FKN131097 FUJ131092:FUJ131097 GEF131092:GEF131097 GOB131092:GOB131097 GXX131092:GXX131097 HHT131092:HHT131097 HRP131092:HRP131097 IBL131092:IBL131097 ILH131092:ILH131097 IVD131092:IVD131097 JEZ131092:JEZ131097 JOV131092:JOV131097 JYR131092:JYR131097 KIN131092:KIN131097 KSJ131092:KSJ131097 LCF131092:LCF131097 LMB131092:LMB131097 LVX131092:LVX131097 MFT131092:MFT131097 MPP131092:MPP131097 MZL131092:MZL131097 NJH131092:NJH131097 NTD131092:NTD131097 OCZ131092:OCZ131097 OMV131092:OMV131097 OWR131092:OWR131097 PGN131092:PGN131097 PQJ131092:PQJ131097 QAF131092:QAF131097 QKB131092:QKB131097 QTX131092:QTX131097 RDT131092:RDT131097 RNP131092:RNP131097 RXL131092:RXL131097 SHH131092:SHH131097 SRD131092:SRD131097 TAZ131092:TAZ131097 TKV131092:TKV131097 TUR131092:TUR131097 UEN131092:UEN131097 UOJ131092:UOJ131097 UYF131092:UYF131097 VIB131092:VIB131097 VRX131092:VRX131097 WBT131092:WBT131097 WLP131092:WLP131097 WVL131092:WVL131097 D196628:D196633 IZ196628:IZ196633 SV196628:SV196633 ACR196628:ACR196633 AMN196628:AMN196633 AWJ196628:AWJ196633 BGF196628:BGF196633 BQB196628:BQB196633 BZX196628:BZX196633 CJT196628:CJT196633 CTP196628:CTP196633 DDL196628:DDL196633 DNH196628:DNH196633 DXD196628:DXD196633 EGZ196628:EGZ196633 EQV196628:EQV196633 FAR196628:FAR196633 FKN196628:FKN196633 FUJ196628:FUJ196633 GEF196628:GEF196633 GOB196628:GOB196633 GXX196628:GXX196633 HHT196628:HHT196633 HRP196628:HRP196633 IBL196628:IBL196633 ILH196628:ILH196633 IVD196628:IVD196633 JEZ196628:JEZ196633 JOV196628:JOV196633 JYR196628:JYR196633 KIN196628:KIN196633 KSJ196628:KSJ196633 LCF196628:LCF196633 LMB196628:LMB196633 LVX196628:LVX196633 MFT196628:MFT196633 MPP196628:MPP196633 MZL196628:MZL196633 NJH196628:NJH196633 NTD196628:NTD196633 OCZ196628:OCZ196633 OMV196628:OMV196633 OWR196628:OWR196633 PGN196628:PGN196633 PQJ196628:PQJ196633 QAF196628:QAF196633 QKB196628:QKB196633 QTX196628:QTX196633 RDT196628:RDT196633 RNP196628:RNP196633 RXL196628:RXL196633 SHH196628:SHH196633 SRD196628:SRD196633 TAZ196628:TAZ196633 TKV196628:TKV196633 TUR196628:TUR196633 UEN196628:UEN196633 UOJ196628:UOJ196633 UYF196628:UYF196633 VIB196628:VIB196633 VRX196628:VRX196633 WBT196628:WBT196633 WLP196628:WLP196633 WVL196628:WVL196633 D262164:D262169 IZ262164:IZ262169 SV262164:SV262169 ACR262164:ACR262169 AMN262164:AMN262169 AWJ262164:AWJ262169 BGF262164:BGF262169 BQB262164:BQB262169 BZX262164:BZX262169 CJT262164:CJT262169 CTP262164:CTP262169 DDL262164:DDL262169 DNH262164:DNH262169 DXD262164:DXD262169 EGZ262164:EGZ262169 EQV262164:EQV262169 FAR262164:FAR262169 FKN262164:FKN262169 FUJ262164:FUJ262169 GEF262164:GEF262169 GOB262164:GOB262169 GXX262164:GXX262169 HHT262164:HHT262169 HRP262164:HRP262169 IBL262164:IBL262169 ILH262164:ILH262169 IVD262164:IVD262169 JEZ262164:JEZ262169 JOV262164:JOV262169 JYR262164:JYR262169 KIN262164:KIN262169 KSJ262164:KSJ262169 LCF262164:LCF262169 LMB262164:LMB262169 LVX262164:LVX262169 MFT262164:MFT262169 MPP262164:MPP262169 MZL262164:MZL262169 NJH262164:NJH262169 NTD262164:NTD262169 OCZ262164:OCZ262169 OMV262164:OMV262169 OWR262164:OWR262169 PGN262164:PGN262169 PQJ262164:PQJ262169 QAF262164:QAF262169 QKB262164:QKB262169 QTX262164:QTX262169 RDT262164:RDT262169 RNP262164:RNP262169 RXL262164:RXL262169 SHH262164:SHH262169 SRD262164:SRD262169 TAZ262164:TAZ262169 TKV262164:TKV262169 TUR262164:TUR262169 UEN262164:UEN262169 UOJ262164:UOJ262169 UYF262164:UYF262169 VIB262164:VIB262169 VRX262164:VRX262169 WBT262164:WBT262169 WLP262164:WLP262169 WVL262164:WVL262169 D327700:D327705 IZ327700:IZ327705 SV327700:SV327705 ACR327700:ACR327705 AMN327700:AMN327705 AWJ327700:AWJ327705 BGF327700:BGF327705 BQB327700:BQB327705 BZX327700:BZX327705 CJT327700:CJT327705 CTP327700:CTP327705 DDL327700:DDL327705 DNH327700:DNH327705 DXD327700:DXD327705 EGZ327700:EGZ327705 EQV327700:EQV327705 FAR327700:FAR327705 FKN327700:FKN327705 FUJ327700:FUJ327705 GEF327700:GEF327705 GOB327700:GOB327705 GXX327700:GXX327705 HHT327700:HHT327705 HRP327700:HRP327705 IBL327700:IBL327705 ILH327700:ILH327705 IVD327700:IVD327705 JEZ327700:JEZ327705 JOV327700:JOV327705 JYR327700:JYR327705 KIN327700:KIN327705 KSJ327700:KSJ327705 LCF327700:LCF327705 LMB327700:LMB327705 LVX327700:LVX327705 MFT327700:MFT327705 MPP327700:MPP327705 MZL327700:MZL327705 NJH327700:NJH327705 NTD327700:NTD327705 OCZ327700:OCZ327705 OMV327700:OMV327705 OWR327700:OWR327705 PGN327700:PGN327705 PQJ327700:PQJ327705 QAF327700:QAF327705 QKB327700:QKB327705 QTX327700:QTX327705 RDT327700:RDT327705 RNP327700:RNP327705 RXL327700:RXL327705 SHH327700:SHH327705 SRD327700:SRD327705 TAZ327700:TAZ327705 TKV327700:TKV327705 TUR327700:TUR327705 UEN327700:UEN327705 UOJ327700:UOJ327705 UYF327700:UYF327705 VIB327700:VIB327705 VRX327700:VRX327705 WBT327700:WBT327705 WLP327700:WLP327705 WVL327700:WVL327705 D393236:D393241 IZ393236:IZ393241 SV393236:SV393241 ACR393236:ACR393241 AMN393236:AMN393241 AWJ393236:AWJ393241 BGF393236:BGF393241 BQB393236:BQB393241 BZX393236:BZX393241 CJT393236:CJT393241 CTP393236:CTP393241 DDL393236:DDL393241 DNH393236:DNH393241 DXD393236:DXD393241 EGZ393236:EGZ393241 EQV393236:EQV393241 FAR393236:FAR393241 FKN393236:FKN393241 FUJ393236:FUJ393241 GEF393236:GEF393241 GOB393236:GOB393241 GXX393236:GXX393241 HHT393236:HHT393241 HRP393236:HRP393241 IBL393236:IBL393241 ILH393236:ILH393241 IVD393236:IVD393241 JEZ393236:JEZ393241 JOV393236:JOV393241 JYR393236:JYR393241 KIN393236:KIN393241 KSJ393236:KSJ393241 LCF393236:LCF393241 LMB393236:LMB393241 LVX393236:LVX393241 MFT393236:MFT393241 MPP393236:MPP393241 MZL393236:MZL393241 NJH393236:NJH393241 NTD393236:NTD393241 OCZ393236:OCZ393241 OMV393236:OMV393241 OWR393236:OWR393241 PGN393236:PGN393241 PQJ393236:PQJ393241 QAF393236:QAF393241 QKB393236:QKB393241 QTX393236:QTX393241 RDT393236:RDT393241 RNP393236:RNP393241 RXL393236:RXL393241 SHH393236:SHH393241 SRD393236:SRD393241 TAZ393236:TAZ393241 TKV393236:TKV393241 TUR393236:TUR393241 UEN393236:UEN393241 UOJ393236:UOJ393241 UYF393236:UYF393241 VIB393236:VIB393241 VRX393236:VRX393241 WBT393236:WBT393241 WLP393236:WLP393241 WVL393236:WVL393241 D458772:D458777 IZ458772:IZ458777 SV458772:SV458777 ACR458772:ACR458777 AMN458772:AMN458777 AWJ458772:AWJ458777 BGF458772:BGF458777 BQB458772:BQB458777 BZX458772:BZX458777 CJT458772:CJT458777 CTP458772:CTP458777 DDL458772:DDL458777 DNH458772:DNH458777 DXD458772:DXD458777 EGZ458772:EGZ458777 EQV458772:EQV458777 FAR458772:FAR458777 FKN458772:FKN458777 FUJ458772:FUJ458777 GEF458772:GEF458777 GOB458772:GOB458777 GXX458772:GXX458777 HHT458772:HHT458777 HRP458772:HRP458777 IBL458772:IBL458777 ILH458772:ILH458777 IVD458772:IVD458777 JEZ458772:JEZ458777 JOV458772:JOV458777 JYR458772:JYR458777 KIN458772:KIN458777 KSJ458772:KSJ458777 LCF458772:LCF458777 LMB458772:LMB458777 LVX458772:LVX458777 MFT458772:MFT458777 MPP458772:MPP458777 MZL458772:MZL458777 NJH458772:NJH458777 NTD458772:NTD458777 OCZ458772:OCZ458777 OMV458772:OMV458777 OWR458772:OWR458777 PGN458772:PGN458777 PQJ458772:PQJ458777 QAF458772:QAF458777 QKB458772:QKB458777 QTX458772:QTX458777 RDT458772:RDT458777 RNP458772:RNP458777 RXL458772:RXL458777 SHH458772:SHH458777 SRD458772:SRD458777 TAZ458772:TAZ458777 TKV458772:TKV458777 TUR458772:TUR458777 UEN458772:UEN458777 UOJ458772:UOJ458777 UYF458772:UYF458777 VIB458772:VIB458777 VRX458772:VRX458777 WBT458772:WBT458777 WLP458772:WLP458777 WVL458772:WVL458777 D524308:D524313 IZ524308:IZ524313 SV524308:SV524313 ACR524308:ACR524313 AMN524308:AMN524313 AWJ524308:AWJ524313 BGF524308:BGF524313 BQB524308:BQB524313 BZX524308:BZX524313 CJT524308:CJT524313 CTP524308:CTP524313 DDL524308:DDL524313 DNH524308:DNH524313 DXD524308:DXD524313 EGZ524308:EGZ524313 EQV524308:EQV524313 FAR524308:FAR524313 FKN524308:FKN524313 FUJ524308:FUJ524313 GEF524308:GEF524313 GOB524308:GOB524313 GXX524308:GXX524313 HHT524308:HHT524313 HRP524308:HRP524313 IBL524308:IBL524313 ILH524308:ILH524313 IVD524308:IVD524313 JEZ524308:JEZ524313 JOV524308:JOV524313 JYR524308:JYR524313 KIN524308:KIN524313 KSJ524308:KSJ524313 LCF524308:LCF524313 LMB524308:LMB524313 LVX524308:LVX524313 MFT524308:MFT524313 MPP524308:MPP524313 MZL524308:MZL524313 NJH524308:NJH524313 NTD524308:NTD524313 OCZ524308:OCZ524313 OMV524308:OMV524313 OWR524308:OWR524313 PGN524308:PGN524313 PQJ524308:PQJ524313 QAF524308:QAF524313 QKB524308:QKB524313 QTX524308:QTX524313 RDT524308:RDT524313 RNP524308:RNP524313 RXL524308:RXL524313 SHH524308:SHH524313 SRD524308:SRD524313 TAZ524308:TAZ524313 TKV524308:TKV524313 TUR524308:TUR524313 UEN524308:UEN524313 UOJ524308:UOJ524313 UYF524308:UYF524313 VIB524308:VIB524313 VRX524308:VRX524313 WBT524308:WBT524313 WLP524308:WLP524313 WVL524308:WVL524313 D589844:D589849 IZ589844:IZ589849 SV589844:SV589849 ACR589844:ACR589849 AMN589844:AMN589849 AWJ589844:AWJ589849 BGF589844:BGF589849 BQB589844:BQB589849 BZX589844:BZX589849 CJT589844:CJT589849 CTP589844:CTP589849 DDL589844:DDL589849 DNH589844:DNH589849 DXD589844:DXD589849 EGZ589844:EGZ589849 EQV589844:EQV589849 FAR589844:FAR589849 FKN589844:FKN589849 FUJ589844:FUJ589849 GEF589844:GEF589849 GOB589844:GOB589849 GXX589844:GXX589849 HHT589844:HHT589849 HRP589844:HRP589849 IBL589844:IBL589849 ILH589844:ILH589849 IVD589844:IVD589849 JEZ589844:JEZ589849 JOV589844:JOV589849 JYR589844:JYR589849 KIN589844:KIN589849 KSJ589844:KSJ589849 LCF589844:LCF589849 LMB589844:LMB589849 LVX589844:LVX589849 MFT589844:MFT589849 MPP589844:MPP589849 MZL589844:MZL589849 NJH589844:NJH589849 NTD589844:NTD589849 OCZ589844:OCZ589849 OMV589844:OMV589849 OWR589844:OWR589849 PGN589844:PGN589849 PQJ589844:PQJ589849 QAF589844:QAF589849 QKB589844:QKB589849 QTX589844:QTX589849 RDT589844:RDT589849 RNP589844:RNP589849 RXL589844:RXL589849 SHH589844:SHH589849 SRD589844:SRD589849 TAZ589844:TAZ589849 TKV589844:TKV589849 TUR589844:TUR589849 UEN589844:UEN589849 UOJ589844:UOJ589849 UYF589844:UYF589849 VIB589844:VIB589849 VRX589844:VRX589849 WBT589844:WBT589849 WLP589844:WLP589849 WVL589844:WVL589849 D655380:D655385 IZ655380:IZ655385 SV655380:SV655385 ACR655380:ACR655385 AMN655380:AMN655385 AWJ655380:AWJ655385 BGF655380:BGF655385 BQB655380:BQB655385 BZX655380:BZX655385 CJT655380:CJT655385 CTP655380:CTP655385 DDL655380:DDL655385 DNH655380:DNH655385 DXD655380:DXD655385 EGZ655380:EGZ655385 EQV655380:EQV655385 FAR655380:FAR655385 FKN655380:FKN655385 FUJ655380:FUJ655385 GEF655380:GEF655385 GOB655380:GOB655385 GXX655380:GXX655385 HHT655380:HHT655385 HRP655380:HRP655385 IBL655380:IBL655385 ILH655380:ILH655385 IVD655380:IVD655385 JEZ655380:JEZ655385 JOV655380:JOV655385 JYR655380:JYR655385 KIN655380:KIN655385 KSJ655380:KSJ655385 LCF655380:LCF655385 LMB655380:LMB655385 LVX655380:LVX655385 MFT655380:MFT655385 MPP655380:MPP655385 MZL655380:MZL655385 NJH655380:NJH655385 NTD655380:NTD655385 OCZ655380:OCZ655385 OMV655380:OMV655385 OWR655380:OWR655385 PGN655380:PGN655385 PQJ655380:PQJ655385 QAF655380:QAF655385 QKB655380:QKB655385 QTX655380:QTX655385 RDT655380:RDT655385 RNP655380:RNP655385 RXL655380:RXL655385 SHH655380:SHH655385 SRD655380:SRD655385 TAZ655380:TAZ655385 TKV655380:TKV655385 TUR655380:TUR655385 UEN655380:UEN655385 UOJ655380:UOJ655385 UYF655380:UYF655385 VIB655380:VIB655385 VRX655380:VRX655385 WBT655380:WBT655385 WLP655380:WLP655385 WVL655380:WVL655385 D720916:D720921 IZ720916:IZ720921 SV720916:SV720921 ACR720916:ACR720921 AMN720916:AMN720921 AWJ720916:AWJ720921 BGF720916:BGF720921 BQB720916:BQB720921 BZX720916:BZX720921 CJT720916:CJT720921 CTP720916:CTP720921 DDL720916:DDL720921 DNH720916:DNH720921 DXD720916:DXD720921 EGZ720916:EGZ720921 EQV720916:EQV720921 FAR720916:FAR720921 FKN720916:FKN720921 FUJ720916:FUJ720921 GEF720916:GEF720921 GOB720916:GOB720921 GXX720916:GXX720921 HHT720916:HHT720921 HRP720916:HRP720921 IBL720916:IBL720921 ILH720916:ILH720921 IVD720916:IVD720921 JEZ720916:JEZ720921 JOV720916:JOV720921 JYR720916:JYR720921 KIN720916:KIN720921 KSJ720916:KSJ720921 LCF720916:LCF720921 LMB720916:LMB720921 LVX720916:LVX720921 MFT720916:MFT720921 MPP720916:MPP720921 MZL720916:MZL720921 NJH720916:NJH720921 NTD720916:NTD720921 OCZ720916:OCZ720921 OMV720916:OMV720921 OWR720916:OWR720921 PGN720916:PGN720921 PQJ720916:PQJ720921 QAF720916:QAF720921 QKB720916:QKB720921 QTX720916:QTX720921 RDT720916:RDT720921 RNP720916:RNP720921 RXL720916:RXL720921 SHH720916:SHH720921 SRD720916:SRD720921 TAZ720916:TAZ720921 TKV720916:TKV720921 TUR720916:TUR720921 UEN720916:UEN720921 UOJ720916:UOJ720921 UYF720916:UYF720921 VIB720916:VIB720921 VRX720916:VRX720921 WBT720916:WBT720921 WLP720916:WLP720921 WVL720916:WVL720921 D786452:D786457 IZ786452:IZ786457 SV786452:SV786457 ACR786452:ACR786457 AMN786452:AMN786457 AWJ786452:AWJ786457 BGF786452:BGF786457 BQB786452:BQB786457 BZX786452:BZX786457 CJT786452:CJT786457 CTP786452:CTP786457 DDL786452:DDL786457 DNH786452:DNH786457 DXD786452:DXD786457 EGZ786452:EGZ786457 EQV786452:EQV786457 FAR786452:FAR786457 FKN786452:FKN786457 FUJ786452:FUJ786457 GEF786452:GEF786457 GOB786452:GOB786457 GXX786452:GXX786457 HHT786452:HHT786457 HRP786452:HRP786457 IBL786452:IBL786457 ILH786452:ILH786457 IVD786452:IVD786457 JEZ786452:JEZ786457 JOV786452:JOV786457 JYR786452:JYR786457 KIN786452:KIN786457 KSJ786452:KSJ786457 LCF786452:LCF786457 LMB786452:LMB786457 LVX786452:LVX786457 MFT786452:MFT786457 MPP786452:MPP786457 MZL786452:MZL786457 NJH786452:NJH786457 NTD786452:NTD786457 OCZ786452:OCZ786457 OMV786452:OMV786457 OWR786452:OWR786457 PGN786452:PGN786457 PQJ786452:PQJ786457 QAF786452:QAF786457 QKB786452:QKB786457 QTX786452:QTX786457 RDT786452:RDT786457 RNP786452:RNP786457 RXL786452:RXL786457 SHH786452:SHH786457 SRD786452:SRD786457 TAZ786452:TAZ786457 TKV786452:TKV786457 TUR786452:TUR786457 UEN786452:UEN786457 UOJ786452:UOJ786457 UYF786452:UYF786457 VIB786452:VIB786457 VRX786452:VRX786457 WBT786452:WBT786457 WLP786452:WLP786457 WVL786452:WVL786457 D851988:D851993 IZ851988:IZ851993 SV851988:SV851993 ACR851988:ACR851993 AMN851988:AMN851993 AWJ851988:AWJ851993 BGF851988:BGF851993 BQB851988:BQB851993 BZX851988:BZX851993 CJT851988:CJT851993 CTP851988:CTP851993 DDL851988:DDL851993 DNH851988:DNH851993 DXD851988:DXD851993 EGZ851988:EGZ851993 EQV851988:EQV851993 FAR851988:FAR851993 FKN851988:FKN851993 FUJ851988:FUJ851993 GEF851988:GEF851993 GOB851988:GOB851993 GXX851988:GXX851993 HHT851988:HHT851993 HRP851988:HRP851993 IBL851988:IBL851993 ILH851988:ILH851993 IVD851988:IVD851993 JEZ851988:JEZ851993 JOV851988:JOV851993 JYR851988:JYR851993 KIN851988:KIN851993 KSJ851988:KSJ851993 LCF851988:LCF851993 LMB851988:LMB851993 LVX851988:LVX851993 MFT851988:MFT851993 MPP851988:MPP851993 MZL851988:MZL851993 NJH851988:NJH851993 NTD851988:NTD851993 OCZ851988:OCZ851993 OMV851988:OMV851993 OWR851988:OWR851993 PGN851988:PGN851993 PQJ851988:PQJ851993 QAF851988:QAF851993 QKB851988:QKB851993 QTX851988:QTX851993 RDT851988:RDT851993 RNP851988:RNP851993 RXL851988:RXL851993 SHH851988:SHH851993 SRD851988:SRD851993 TAZ851988:TAZ851993 TKV851988:TKV851993 TUR851988:TUR851993 UEN851988:UEN851993 UOJ851988:UOJ851993 UYF851988:UYF851993 VIB851988:VIB851993 VRX851988:VRX851993 WBT851988:WBT851993 WLP851988:WLP851993 WVL851988:WVL851993 D917524:D917529 IZ917524:IZ917529 SV917524:SV917529 ACR917524:ACR917529 AMN917524:AMN917529 AWJ917524:AWJ917529 BGF917524:BGF917529 BQB917524:BQB917529 BZX917524:BZX917529 CJT917524:CJT917529 CTP917524:CTP917529 DDL917524:DDL917529 DNH917524:DNH917529 DXD917524:DXD917529 EGZ917524:EGZ917529 EQV917524:EQV917529 FAR917524:FAR917529 FKN917524:FKN917529 FUJ917524:FUJ917529 GEF917524:GEF917529 GOB917524:GOB917529 GXX917524:GXX917529 HHT917524:HHT917529 HRP917524:HRP917529 IBL917524:IBL917529 ILH917524:ILH917529 IVD917524:IVD917529 JEZ917524:JEZ917529 JOV917524:JOV917529 JYR917524:JYR917529 KIN917524:KIN917529 KSJ917524:KSJ917529 LCF917524:LCF917529 LMB917524:LMB917529 LVX917524:LVX917529 MFT917524:MFT917529 MPP917524:MPP917529 MZL917524:MZL917529 NJH917524:NJH917529 NTD917524:NTD917529 OCZ917524:OCZ917529 OMV917524:OMV917529 OWR917524:OWR917529 PGN917524:PGN917529 PQJ917524:PQJ917529 QAF917524:QAF917529 QKB917524:QKB917529 QTX917524:QTX917529 RDT917524:RDT917529 RNP917524:RNP917529 RXL917524:RXL917529 SHH917524:SHH917529 SRD917524:SRD917529 TAZ917524:TAZ917529 TKV917524:TKV917529 TUR917524:TUR917529 UEN917524:UEN917529 UOJ917524:UOJ917529 UYF917524:UYF917529 VIB917524:VIB917529 VRX917524:VRX917529 WBT917524:WBT917529 WLP917524:WLP917529 WVL917524:WVL917529 D983060:D983065 IZ983060:IZ983065 SV983060:SV983065 ACR983060:ACR983065 AMN983060:AMN983065 AWJ983060:AWJ983065 BGF983060:BGF983065 BQB983060:BQB983065 BZX983060:BZX983065 CJT983060:CJT983065 CTP983060:CTP983065 DDL983060:DDL983065 DNH983060:DNH983065 DXD983060:DXD983065 EGZ983060:EGZ983065 EQV983060:EQV983065 FAR983060:FAR983065 FKN983060:FKN983065 FUJ983060:FUJ983065 GEF983060:GEF983065 GOB983060:GOB983065 GXX983060:GXX983065 HHT983060:HHT983065 HRP983060:HRP983065 IBL983060:IBL983065 ILH983060:ILH983065 IVD983060:IVD983065 JEZ983060:JEZ983065 JOV983060:JOV983065 JYR983060:JYR983065 KIN983060:KIN983065 KSJ983060:KSJ983065 LCF983060:LCF983065 LMB983060:LMB983065 LVX983060:LVX983065 MFT983060:MFT983065 MPP983060:MPP983065 MZL983060:MZL983065 NJH983060:NJH983065 NTD983060:NTD983065 OCZ983060:OCZ983065 OMV983060:OMV983065 OWR983060:OWR983065 PGN983060:PGN983065 PQJ983060:PQJ983065 QAF983060:QAF983065 QKB983060:QKB983065 QTX983060:QTX983065 RDT983060:RDT983065 RNP983060:RNP983065 RXL983060:RXL983065 SHH983060:SHH983065 SRD983060:SRD983065 TAZ983060:TAZ983065 TKV983060:TKV983065 TUR983060:TUR983065 UEN983060:UEN983065 UOJ983060:UOJ983065 UYF983060:UYF983065 VIB983060:VIB983065 VRX983060:VRX983065 WBT983060:WBT983065 WLP983060:WLP983065 WVL983060:WVL983065 G65556:G65561 JC65556:JC65561 SY65556:SY65561 ACU65556:ACU65561 AMQ65556:AMQ65561 AWM65556:AWM65561 BGI65556:BGI65561 BQE65556:BQE65561 CAA65556:CAA65561 CJW65556:CJW65561 CTS65556:CTS65561 DDO65556:DDO65561 DNK65556:DNK65561 DXG65556:DXG65561 EHC65556:EHC65561 EQY65556:EQY65561 FAU65556:FAU65561 FKQ65556:FKQ65561 FUM65556:FUM65561 GEI65556:GEI65561 GOE65556:GOE65561 GYA65556:GYA65561 HHW65556:HHW65561 HRS65556:HRS65561 IBO65556:IBO65561 ILK65556:ILK65561 IVG65556:IVG65561 JFC65556:JFC65561 JOY65556:JOY65561 JYU65556:JYU65561 KIQ65556:KIQ65561 KSM65556:KSM65561 LCI65556:LCI65561 LME65556:LME65561 LWA65556:LWA65561 MFW65556:MFW65561 MPS65556:MPS65561 MZO65556:MZO65561 NJK65556:NJK65561 NTG65556:NTG65561 ODC65556:ODC65561 OMY65556:OMY65561 OWU65556:OWU65561 PGQ65556:PGQ65561 PQM65556:PQM65561 QAI65556:QAI65561 QKE65556:QKE65561 QUA65556:QUA65561 RDW65556:RDW65561 RNS65556:RNS65561 RXO65556:RXO65561 SHK65556:SHK65561 SRG65556:SRG65561 TBC65556:TBC65561 TKY65556:TKY65561 TUU65556:TUU65561 UEQ65556:UEQ65561 UOM65556:UOM65561 UYI65556:UYI65561 VIE65556:VIE65561 VSA65556:VSA65561 WBW65556:WBW65561 WLS65556:WLS65561 WVO65556:WVO65561 G131092:G131097 JC131092:JC131097 SY131092:SY131097 ACU131092:ACU131097 AMQ131092:AMQ131097 AWM131092:AWM131097 BGI131092:BGI131097 BQE131092:BQE131097 CAA131092:CAA131097 CJW131092:CJW131097 CTS131092:CTS131097 DDO131092:DDO131097 DNK131092:DNK131097 DXG131092:DXG131097 EHC131092:EHC131097 EQY131092:EQY131097 FAU131092:FAU131097 FKQ131092:FKQ131097 FUM131092:FUM131097 GEI131092:GEI131097 GOE131092:GOE131097 GYA131092:GYA131097 HHW131092:HHW131097 HRS131092:HRS131097 IBO131092:IBO131097 ILK131092:ILK131097 IVG131092:IVG131097 JFC131092:JFC131097 JOY131092:JOY131097 JYU131092:JYU131097 KIQ131092:KIQ131097 KSM131092:KSM131097 LCI131092:LCI131097 LME131092:LME131097 LWA131092:LWA131097 MFW131092:MFW131097 MPS131092:MPS131097 MZO131092:MZO131097 NJK131092:NJK131097 NTG131092:NTG131097 ODC131092:ODC131097 OMY131092:OMY131097 OWU131092:OWU131097 PGQ131092:PGQ131097 PQM131092:PQM131097 QAI131092:QAI131097 QKE131092:QKE131097 QUA131092:QUA131097 RDW131092:RDW131097 RNS131092:RNS131097 RXO131092:RXO131097 SHK131092:SHK131097 SRG131092:SRG131097 TBC131092:TBC131097 TKY131092:TKY131097 TUU131092:TUU131097 UEQ131092:UEQ131097 UOM131092:UOM131097 UYI131092:UYI131097 VIE131092:VIE131097 VSA131092:VSA131097 WBW131092:WBW131097 WLS131092:WLS131097 WVO131092:WVO131097 G196628:G196633 JC196628:JC196633 SY196628:SY196633 ACU196628:ACU196633 AMQ196628:AMQ196633 AWM196628:AWM196633 BGI196628:BGI196633 BQE196628:BQE196633 CAA196628:CAA196633 CJW196628:CJW196633 CTS196628:CTS196633 DDO196628:DDO196633 DNK196628:DNK196633 DXG196628:DXG196633 EHC196628:EHC196633 EQY196628:EQY196633 FAU196628:FAU196633 FKQ196628:FKQ196633 FUM196628:FUM196633 GEI196628:GEI196633 GOE196628:GOE196633 GYA196628:GYA196633 HHW196628:HHW196633 HRS196628:HRS196633 IBO196628:IBO196633 ILK196628:ILK196633 IVG196628:IVG196633 JFC196628:JFC196633 JOY196628:JOY196633 JYU196628:JYU196633 KIQ196628:KIQ196633 KSM196628:KSM196633 LCI196628:LCI196633 LME196628:LME196633 LWA196628:LWA196633 MFW196628:MFW196633 MPS196628:MPS196633 MZO196628:MZO196633 NJK196628:NJK196633 NTG196628:NTG196633 ODC196628:ODC196633 OMY196628:OMY196633 OWU196628:OWU196633 PGQ196628:PGQ196633 PQM196628:PQM196633 QAI196628:QAI196633 QKE196628:QKE196633 QUA196628:QUA196633 RDW196628:RDW196633 RNS196628:RNS196633 RXO196628:RXO196633 SHK196628:SHK196633 SRG196628:SRG196633 TBC196628:TBC196633 TKY196628:TKY196633 TUU196628:TUU196633 UEQ196628:UEQ196633 UOM196628:UOM196633 UYI196628:UYI196633 VIE196628:VIE196633 VSA196628:VSA196633 WBW196628:WBW196633 WLS196628:WLS196633 WVO196628:WVO196633 G262164:G262169 JC262164:JC262169 SY262164:SY262169 ACU262164:ACU262169 AMQ262164:AMQ262169 AWM262164:AWM262169 BGI262164:BGI262169 BQE262164:BQE262169 CAA262164:CAA262169 CJW262164:CJW262169 CTS262164:CTS262169 DDO262164:DDO262169 DNK262164:DNK262169 DXG262164:DXG262169 EHC262164:EHC262169 EQY262164:EQY262169 FAU262164:FAU262169 FKQ262164:FKQ262169 FUM262164:FUM262169 GEI262164:GEI262169 GOE262164:GOE262169 GYA262164:GYA262169 HHW262164:HHW262169 HRS262164:HRS262169 IBO262164:IBO262169 ILK262164:ILK262169 IVG262164:IVG262169 JFC262164:JFC262169 JOY262164:JOY262169 JYU262164:JYU262169 KIQ262164:KIQ262169 KSM262164:KSM262169 LCI262164:LCI262169 LME262164:LME262169 LWA262164:LWA262169 MFW262164:MFW262169 MPS262164:MPS262169 MZO262164:MZO262169 NJK262164:NJK262169 NTG262164:NTG262169 ODC262164:ODC262169 OMY262164:OMY262169 OWU262164:OWU262169 PGQ262164:PGQ262169 PQM262164:PQM262169 QAI262164:QAI262169 QKE262164:QKE262169 QUA262164:QUA262169 RDW262164:RDW262169 RNS262164:RNS262169 RXO262164:RXO262169 SHK262164:SHK262169 SRG262164:SRG262169 TBC262164:TBC262169 TKY262164:TKY262169 TUU262164:TUU262169 UEQ262164:UEQ262169 UOM262164:UOM262169 UYI262164:UYI262169 VIE262164:VIE262169 VSA262164:VSA262169 WBW262164:WBW262169 WLS262164:WLS262169 WVO262164:WVO262169 G327700:G327705 JC327700:JC327705 SY327700:SY327705 ACU327700:ACU327705 AMQ327700:AMQ327705 AWM327700:AWM327705 BGI327700:BGI327705 BQE327700:BQE327705 CAA327700:CAA327705 CJW327700:CJW327705 CTS327700:CTS327705 DDO327700:DDO327705 DNK327700:DNK327705 DXG327700:DXG327705 EHC327700:EHC327705 EQY327700:EQY327705 FAU327700:FAU327705 FKQ327700:FKQ327705 FUM327700:FUM327705 GEI327700:GEI327705 GOE327700:GOE327705 GYA327700:GYA327705 HHW327700:HHW327705 HRS327700:HRS327705 IBO327700:IBO327705 ILK327700:ILK327705 IVG327700:IVG327705 JFC327700:JFC327705 JOY327700:JOY327705 JYU327700:JYU327705 KIQ327700:KIQ327705 KSM327700:KSM327705 LCI327700:LCI327705 LME327700:LME327705 LWA327700:LWA327705 MFW327700:MFW327705 MPS327700:MPS327705 MZO327700:MZO327705 NJK327700:NJK327705 NTG327700:NTG327705 ODC327700:ODC327705 OMY327700:OMY327705 OWU327700:OWU327705 PGQ327700:PGQ327705 PQM327700:PQM327705 QAI327700:QAI327705 QKE327700:QKE327705 QUA327700:QUA327705 RDW327700:RDW327705 RNS327700:RNS327705 RXO327700:RXO327705 SHK327700:SHK327705 SRG327700:SRG327705 TBC327700:TBC327705 TKY327700:TKY327705 TUU327700:TUU327705 UEQ327700:UEQ327705 UOM327700:UOM327705 UYI327700:UYI327705 VIE327700:VIE327705 VSA327700:VSA327705 WBW327700:WBW327705 WLS327700:WLS327705 WVO327700:WVO327705 G393236:G393241 JC393236:JC393241 SY393236:SY393241 ACU393236:ACU393241 AMQ393236:AMQ393241 AWM393236:AWM393241 BGI393236:BGI393241 BQE393236:BQE393241 CAA393236:CAA393241 CJW393236:CJW393241 CTS393236:CTS393241 DDO393236:DDO393241 DNK393236:DNK393241 DXG393236:DXG393241 EHC393236:EHC393241 EQY393236:EQY393241 FAU393236:FAU393241 FKQ393236:FKQ393241 FUM393236:FUM393241 GEI393236:GEI393241 GOE393236:GOE393241 GYA393236:GYA393241 HHW393236:HHW393241 HRS393236:HRS393241 IBO393236:IBO393241 ILK393236:ILK393241 IVG393236:IVG393241 JFC393236:JFC393241 JOY393236:JOY393241 JYU393236:JYU393241 KIQ393236:KIQ393241 KSM393236:KSM393241 LCI393236:LCI393241 LME393236:LME393241 LWA393236:LWA393241 MFW393236:MFW393241 MPS393236:MPS393241 MZO393236:MZO393241 NJK393236:NJK393241 NTG393236:NTG393241 ODC393236:ODC393241 OMY393236:OMY393241 OWU393236:OWU393241 PGQ393236:PGQ393241 PQM393236:PQM393241 QAI393236:QAI393241 QKE393236:QKE393241 QUA393236:QUA393241 RDW393236:RDW393241 RNS393236:RNS393241 RXO393236:RXO393241 SHK393236:SHK393241 SRG393236:SRG393241 TBC393236:TBC393241 TKY393236:TKY393241 TUU393236:TUU393241 UEQ393236:UEQ393241 UOM393236:UOM393241 UYI393236:UYI393241 VIE393236:VIE393241 VSA393236:VSA393241 WBW393236:WBW393241 WLS393236:WLS393241 WVO393236:WVO393241 G458772:G458777 JC458772:JC458777 SY458772:SY458777 ACU458772:ACU458777 AMQ458772:AMQ458777 AWM458772:AWM458777 BGI458772:BGI458777 BQE458772:BQE458777 CAA458772:CAA458777 CJW458772:CJW458777 CTS458772:CTS458777 DDO458772:DDO458777 DNK458772:DNK458777 DXG458772:DXG458777 EHC458772:EHC458777 EQY458772:EQY458777 FAU458772:FAU458777 FKQ458772:FKQ458777 FUM458772:FUM458777 GEI458772:GEI458777 GOE458772:GOE458777 GYA458772:GYA458777 HHW458772:HHW458777 HRS458772:HRS458777 IBO458772:IBO458777 ILK458772:ILK458777 IVG458772:IVG458777 JFC458772:JFC458777 JOY458772:JOY458777 JYU458772:JYU458777 KIQ458772:KIQ458777 KSM458772:KSM458777 LCI458772:LCI458777 LME458772:LME458777 LWA458772:LWA458777 MFW458772:MFW458777 MPS458772:MPS458777 MZO458772:MZO458777 NJK458772:NJK458777 NTG458772:NTG458777 ODC458772:ODC458777 OMY458772:OMY458777 OWU458772:OWU458777 PGQ458772:PGQ458777 PQM458772:PQM458777 QAI458772:QAI458777 QKE458772:QKE458777 QUA458772:QUA458777 RDW458772:RDW458777 RNS458772:RNS458777 RXO458772:RXO458777 SHK458772:SHK458777 SRG458772:SRG458777 TBC458772:TBC458777 TKY458772:TKY458777 TUU458772:TUU458777 UEQ458772:UEQ458777 UOM458772:UOM458777 UYI458772:UYI458777 VIE458772:VIE458777 VSA458772:VSA458777 WBW458772:WBW458777 WLS458772:WLS458777 WVO458772:WVO458777 G524308:G524313 JC524308:JC524313 SY524308:SY524313 ACU524308:ACU524313 AMQ524308:AMQ524313 AWM524308:AWM524313 BGI524308:BGI524313 BQE524308:BQE524313 CAA524308:CAA524313 CJW524308:CJW524313 CTS524308:CTS524313 DDO524308:DDO524313 DNK524308:DNK524313 DXG524308:DXG524313 EHC524308:EHC524313 EQY524308:EQY524313 FAU524308:FAU524313 FKQ524308:FKQ524313 FUM524308:FUM524313 GEI524308:GEI524313 GOE524308:GOE524313 GYA524308:GYA524313 HHW524308:HHW524313 HRS524308:HRS524313 IBO524308:IBO524313 ILK524308:ILK524313 IVG524308:IVG524313 JFC524308:JFC524313 JOY524308:JOY524313 JYU524308:JYU524313 KIQ524308:KIQ524313 KSM524308:KSM524313 LCI524308:LCI524313 LME524308:LME524313 LWA524308:LWA524313 MFW524308:MFW524313 MPS524308:MPS524313 MZO524308:MZO524313 NJK524308:NJK524313 NTG524308:NTG524313 ODC524308:ODC524313 OMY524308:OMY524313 OWU524308:OWU524313 PGQ524308:PGQ524313 PQM524308:PQM524313 QAI524308:QAI524313 QKE524308:QKE524313 QUA524308:QUA524313 RDW524308:RDW524313 RNS524308:RNS524313 RXO524308:RXO524313 SHK524308:SHK524313 SRG524308:SRG524313 TBC524308:TBC524313 TKY524308:TKY524313 TUU524308:TUU524313 UEQ524308:UEQ524313 UOM524308:UOM524313 UYI524308:UYI524313 VIE524308:VIE524313 VSA524308:VSA524313 WBW524308:WBW524313 WLS524308:WLS524313 WVO524308:WVO524313 G589844:G589849 JC589844:JC589849 SY589844:SY589849 ACU589844:ACU589849 AMQ589844:AMQ589849 AWM589844:AWM589849 BGI589844:BGI589849 BQE589844:BQE589849 CAA589844:CAA589849 CJW589844:CJW589849 CTS589844:CTS589849 DDO589844:DDO589849 DNK589844:DNK589849 DXG589844:DXG589849 EHC589844:EHC589849 EQY589844:EQY589849 FAU589844:FAU589849 FKQ589844:FKQ589849 FUM589844:FUM589849 GEI589844:GEI589849 GOE589844:GOE589849 GYA589844:GYA589849 HHW589844:HHW589849 HRS589844:HRS589849 IBO589844:IBO589849 ILK589844:ILK589849 IVG589844:IVG589849 JFC589844:JFC589849 JOY589844:JOY589849 JYU589844:JYU589849 KIQ589844:KIQ589849 KSM589844:KSM589849 LCI589844:LCI589849 LME589844:LME589849 LWA589844:LWA589849 MFW589844:MFW589849 MPS589844:MPS589849 MZO589844:MZO589849 NJK589844:NJK589849 NTG589844:NTG589849 ODC589844:ODC589849 OMY589844:OMY589849 OWU589844:OWU589849 PGQ589844:PGQ589849 PQM589844:PQM589849 QAI589844:QAI589849 QKE589844:QKE589849 QUA589844:QUA589849 RDW589844:RDW589849 RNS589844:RNS589849 RXO589844:RXO589849 SHK589844:SHK589849 SRG589844:SRG589849 TBC589844:TBC589849 TKY589844:TKY589849 TUU589844:TUU589849 UEQ589844:UEQ589849 UOM589844:UOM589849 UYI589844:UYI589849 VIE589844:VIE589849 VSA589844:VSA589849 WBW589844:WBW589849 WLS589844:WLS589849 WVO589844:WVO589849 G655380:G655385 JC655380:JC655385 SY655380:SY655385 ACU655380:ACU655385 AMQ655380:AMQ655385 AWM655380:AWM655385 BGI655380:BGI655385 BQE655380:BQE655385 CAA655380:CAA655385 CJW655380:CJW655385 CTS655380:CTS655385 DDO655380:DDO655385 DNK655380:DNK655385 DXG655380:DXG655385 EHC655380:EHC655385 EQY655380:EQY655385 FAU655380:FAU655385 FKQ655380:FKQ655385 FUM655380:FUM655385 GEI655380:GEI655385 GOE655380:GOE655385 GYA655380:GYA655385 HHW655380:HHW655385 HRS655380:HRS655385 IBO655380:IBO655385 ILK655380:ILK655385 IVG655380:IVG655385 JFC655380:JFC655385 JOY655380:JOY655385 JYU655380:JYU655385 KIQ655380:KIQ655385 KSM655380:KSM655385 LCI655380:LCI655385 LME655380:LME655385 LWA655380:LWA655385 MFW655380:MFW655385 MPS655380:MPS655385 MZO655380:MZO655385 NJK655380:NJK655385 NTG655380:NTG655385 ODC655380:ODC655385 OMY655380:OMY655385 OWU655380:OWU655385 PGQ655380:PGQ655385 PQM655380:PQM655385 QAI655380:QAI655385 QKE655380:QKE655385 QUA655380:QUA655385 RDW655380:RDW655385 RNS655380:RNS655385 RXO655380:RXO655385 SHK655380:SHK655385 SRG655380:SRG655385 TBC655380:TBC655385 TKY655380:TKY655385 TUU655380:TUU655385 UEQ655380:UEQ655385 UOM655380:UOM655385 UYI655380:UYI655385 VIE655380:VIE655385 VSA655380:VSA655385 WBW655380:WBW655385 WLS655380:WLS655385 WVO655380:WVO655385 G720916:G720921 JC720916:JC720921 SY720916:SY720921 ACU720916:ACU720921 AMQ720916:AMQ720921 AWM720916:AWM720921 BGI720916:BGI720921 BQE720916:BQE720921 CAA720916:CAA720921 CJW720916:CJW720921 CTS720916:CTS720921 DDO720916:DDO720921 DNK720916:DNK720921 DXG720916:DXG720921 EHC720916:EHC720921 EQY720916:EQY720921 FAU720916:FAU720921 FKQ720916:FKQ720921 FUM720916:FUM720921 GEI720916:GEI720921 GOE720916:GOE720921 GYA720916:GYA720921 HHW720916:HHW720921 HRS720916:HRS720921 IBO720916:IBO720921 ILK720916:ILK720921 IVG720916:IVG720921 JFC720916:JFC720921 JOY720916:JOY720921 JYU720916:JYU720921 KIQ720916:KIQ720921 KSM720916:KSM720921 LCI720916:LCI720921 LME720916:LME720921 LWA720916:LWA720921 MFW720916:MFW720921 MPS720916:MPS720921 MZO720916:MZO720921 NJK720916:NJK720921 NTG720916:NTG720921 ODC720916:ODC720921 OMY720916:OMY720921 OWU720916:OWU720921 PGQ720916:PGQ720921 PQM720916:PQM720921 QAI720916:QAI720921 QKE720916:QKE720921 QUA720916:QUA720921 RDW720916:RDW720921 RNS720916:RNS720921 RXO720916:RXO720921 SHK720916:SHK720921 SRG720916:SRG720921 TBC720916:TBC720921 TKY720916:TKY720921 TUU720916:TUU720921 UEQ720916:UEQ720921 UOM720916:UOM720921 UYI720916:UYI720921 VIE720916:VIE720921 VSA720916:VSA720921 WBW720916:WBW720921 WLS720916:WLS720921 WVO720916:WVO720921 G786452:G786457 JC786452:JC786457 SY786452:SY786457 ACU786452:ACU786457 AMQ786452:AMQ786457 AWM786452:AWM786457 BGI786452:BGI786457 BQE786452:BQE786457 CAA786452:CAA786457 CJW786452:CJW786457 CTS786452:CTS786457 DDO786452:DDO786457 DNK786452:DNK786457 DXG786452:DXG786457 EHC786452:EHC786457 EQY786452:EQY786457 FAU786452:FAU786457 FKQ786452:FKQ786457 FUM786452:FUM786457 GEI786452:GEI786457 GOE786452:GOE786457 GYA786452:GYA786457 HHW786452:HHW786457 HRS786452:HRS786457 IBO786452:IBO786457 ILK786452:ILK786457 IVG786452:IVG786457 JFC786452:JFC786457 JOY786452:JOY786457 JYU786452:JYU786457 KIQ786452:KIQ786457 KSM786452:KSM786457 LCI786452:LCI786457 LME786452:LME786457 LWA786452:LWA786457 MFW786452:MFW786457 MPS786452:MPS786457 MZO786452:MZO786457 NJK786452:NJK786457 NTG786452:NTG786457 ODC786452:ODC786457 OMY786452:OMY786457 OWU786452:OWU786457 PGQ786452:PGQ786457 PQM786452:PQM786457 QAI786452:QAI786457 QKE786452:QKE786457 QUA786452:QUA786457 RDW786452:RDW786457 RNS786452:RNS786457 RXO786452:RXO786457 SHK786452:SHK786457 SRG786452:SRG786457 TBC786452:TBC786457 TKY786452:TKY786457 TUU786452:TUU786457 UEQ786452:UEQ786457 UOM786452:UOM786457 UYI786452:UYI786457 VIE786452:VIE786457 VSA786452:VSA786457 WBW786452:WBW786457 WLS786452:WLS786457 WVO786452:WVO786457 G851988:G851993 JC851988:JC851993 SY851988:SY851993 ACU851988:ACU851993 AMQ851988:AMQ851993 AWM851988:AWM851993 BGI851988:BGI851993 BQE851988:BQE851993 CAA851988:CAA851993 CJW851988:CJW851993 CTS851988:CTS851993 DDO851988:DDO851993 DNK851988:DNK851993 DXG851988:DXG851993 EHC851988:EHC851993 EQY851988:EQY851993 FAU851988:FAU851993 FKQ851988:FKQ851993 FUM851988:FUM851993 GEI851988:GEI851993 GOE851988:GOE851993 GYA851988:GYA851993 HHW851988:HHW851993 HRS851988:HRS851993 IBO851988:IBO851993 ILK851988:ILK851993 IVG851988:IVG851993 JFC851988:JFC851993 JOY851988:JOY851993 JYU851988:JYU851993 KIQ851988:KIQ851993 KSM851988:KSM851993 LCI851988:LCI851993 LME851988:LME851993 LWA851988:LWA851993 MFW851988:MFW851993 MPS851988:MPS851993 MZO851988:MZO851993 NJK851988:NJK851993 NTG851988:NTG851993 ODC851988:ODC851993 OMY851988:OMY851993 OWU851988:OWU851993 PGQ851988:PGQ851993 PQM851988:PQM851993 QAI851988:QAI851993 QKE851988:QKE851993 QUA851988:QUA851993 RDW851988:RDW851993 RNS851988:RNS851993 RXO851988:RXO851993 SHK851988:SHK851993 SRG851988:SRG851993 TBC851988:TBC851993 TKY851988:TKY851993 TUU851988:TUU851993 UEQ851988:UEQ851993 UOM851988:UOM851993 UYI851988:UYI851993 VIE851988:VIE851993 VSA851988:VSA851993 WBW851988:WBW851993 WLS851988:WLS851993 WVO851988:WVO851993 G917524:G917529 JC917524:JC917529 SY917524:SY917529 ACU917524:ACU917529 AMQ917524:AMQ917529 AWM917524:AWM917529 BGI917524:BGI917529 BQE917524:BQE917529 CAA917524:CAA917529 CJW917524:CJW917529 CTS917524:CTS917529 DDO917524:DDO917529 DNK917524:DNK917529 DXG917524:DXG917529 EHC917524:EHC917529 EQY917524:EQY917529 FAU917524:FAU917529 FKQ917524:FKQ917529 FUM917524:FUM917529 GEI917524:GEI917529 GOE917524:GOE917529 GYA917524:GYA917529 HHW917524:HHW917529 HRS917524:HRS917529 IBO917524:IBO917529 ILK917524:ILK917529 IVG917524:IVG917529 JFC917524:JFC917529 JOY917524:JOY917529 JYU917524:JYU917529 KIQ917524:KIQ917529 KSM917524:KSM917529 LCI917524:LCI917529 LME917524:LME917529 LWA917524:LWA917529 MFW917524:MFW917529 MPS917524:MPS917529 MZO917524:MZO917529 NJK917524:NJK917529 NTG917524:NTG917529 ODC917524:ODC917529 OMY917524:OMY917529 OWU917524:OWU917529 PGQ917524:PGQ917529 PQM917524:PQM917529 QAI917524:QAI917529 QKE917524:QKE917529 QUA917524:QUA917529 RDW917524:RDW917529 RNS917524:RNS917529 RXO917524:RXO917529 SHK917524:SHK917529 SRG917524:SRG917529 TBC917524:TBC917529 TKY917524:TKY917529 TUU917524:TUU917529 UEQ917524:UEQ917529 UOM917524:UOM917529 UYI917524:UYI917529 VIE917524:VIE917529 VSA917524:VSA917529 WBW917524:WBW917529 WLS917524:WLS917529 WVO917524:WVO917529 G983060:G983065 JC983060:JC983065 SY983060:SY983065 ACU983060:ACU983065 AMQ983060:AMQ983065 AWM983060:AWM983065 BGI983060:BGI983065 BQE983060:BQE983065 CAA983060:CAA983065 CJW983060:CJW983065 CTS983060:CTS983065 DDO983060:DDO983065 DNK983060:DNK983065 DXG983060:DXG983065 EHC983060:EHC983065 EQY983060:EQY983065 FAU983060:FAU983065 FKQ983060:FKQ983065 FUM983060:FUM983065 GEI983060:GEI983065 GOE983060:GOE983065 GYA983060:GYA983065 HHW983060:HHW983065 HRS983060:HRS983065 IBO983060:IBO983065 ILK983060:ILK983065 IVG983060:IVG983065 JFC983060:JFC983065 JOY983060:JOY983065 JYU983060:JYU983065 KIQ983060:KIQ983065 KSM983060:KSM983065 LCI983060:LCI983065 LME983060:LME983065 LWA983060:LWA983065 MFW983060:MFW983065 MPS983060:MPS983065 MZO983060:MZO983065 NJK983060:NJK983065 NTG983060:NTG983065 ODC983060:ODC983065 OMY983060:OMY983065 OWU983060:OWU983065 PGQ983060:PGQ983065 PQM983060:PQM983065 QAI983060:QAI983065 QKE983060:QKE983065 QUA983060:QUA983065 RDW983060:RDW983065 RNS983060:RNS983065 RXO983060:RXO983065 SHK983060:SHK983065 SRG983060:SRG983065 TBC983060:TBC983065 TKY983060:TKY983065 TUU983060:TUU983065 UEQ983060:UEQ983065 UOM983060:UOM983065 UYI983060:UYI983065 VIE983060:VIE983065 VSA983060:VSA983065 WBW983060:WBW983065 WLS983060:WLS983065 WVO983060:WVO983065 J65556:J65561 JF65556:JF65561 TB65556:TB65561 ACX65556:ACX65561 AMT65556:AMT65561 AWP65556:AWP65561 BGL65556:BGL65561 BQH65556:BQH65561 CAD65556:CAD65561 CJZ65556:CJZ65561 CTV65556:CTV65561 DDR65556:DDR65561 DNN65556:DNN65561 DXJ65556:DXJ65561 EHF65556:EHF65561 ERB65556:ERB65561 FAX65556:FAX65561 FKT65556:FKT65561 FUP65556:FUP65561 GEL65556:GEL65561 GOH65556:GOH65561 GYD65556:GYD65561 HHZ65556:HHZ65561 HRV65556:HRV65561 IBR65556:IBR65561 ILN65556:ILN65561 IVJ65556:IVJ65561 JFF65556:JFF65561 JPB65556:JPB65561 JYX65556:JYX65561 KIT65556:KIT65561 KSP65556:KSP65561 LCL65556:LCL65561 LMH65556:LMH65561 LWD65556:LWD65561 MFZ65556:MFZ65561 MPV65556:MPV65561 MZR65556:MZR65561 NJN65556:NJN65561 NTJ65556:NTJ65561 ODF65556:ODF65561 ONB65556:ONB65561 OWX65556:OWX65561 PGT65556:PGT65561 PQP65556:PQP65561 QAL65556:QAL65561 QKH65556:QKH65561 QUD65556:QUD65561 RDZ65556:RDZ65561 RNV65556:RNV65561 RXR65556:RXR65561 SHN65556:SHN65561 SRJ65556:SRJ65561 TBF65556:TBF65561 TLB65556:TLB65561 TUX65556:TUX65561 UET65556:UET65561 UOP65556:UOP65561 UYL65556:UYL65561 VIH65556:VIH65561 VSD65556:VSD65561 WBZ65556:WBZ65561 WLV65556:WLV65561 WVR65556:WVR65561 J131092:J131097 JF131092:JF131097 TB131092:TB131097 ACX131092:ACX131097 AMT131092:AMT131097 AWP131092:AWP131097 BGL131092:BGL131097 BQH131092:BQH131097 CAD131092:CAD131097 CJZ131092:CJZ131097 CTV131092:CTV131097 DDR131092:DDR131097 DNN131092:DNN131097 DXJ131092:DXJ131097 EHF131092:EHF131097 ERB131092:ERB131097 FAX131092:FAX131097 FKT131092:FKT131097 FUP131092:FUP131097 GEL131092:GEL131097 GOH131092:GOH131097 GYD131092:GYD131097 HHZ131092:HHZ131097 HRV131092:HRV131097 IBR131092:IBR131097 ILN131092:ILN131097 IVJ131092:IVJ131097 JFF131092:JFF131097 JPB131092:JPB131097 JYX131092:JYX131097 KIT131092:KIT131097 KSP131092:KSP131097 LCL131092:LCL131097 LMH131092:LMH131097 LWD131092:LWD131097 MFZ131092:MFZ131097 MPV131092:MPV131097 MZR131092:MZR131097 NJN131092:NJN131097 NTJ131092:NTJ131097 ODF131092:ODF131097 ONB131092:ONB131097 OWX131092:OWX131097 PGT131092:PGT131097 PQP131092:PQP131097 QAL131092:QAL131097 QKH131092:QKH131097 QUD131092:QUD131097 RDZ131092:RDZ131097 RNV131092:RNV131097 RXR131092:RXR131097 SHN131092:SHN131097 SRJ131092:SRJ131097 TBF131092:TBF131097 TLB131092:TLB131097 TUX131092:TUX131097 UET131092:UET131097 UOP131092:UOP131097 UYL131092:UYL131097 VIH131092:VIH131097 VSD131092:VSD131097 WBZ131092:WBZ131097 WLV131092:WLV131097 WVR131092:WVR131097 J196628:J196633 JF196628:JF196633 TB196628:TB196633 ACX196628:ACX196633 AMT196628:AMT196633 AWP196628:AWP196633 BGL196628:BGL196633 BQH196628:BQH196633 CAD196628:CAD196633 CJZ196628:CJZ196633 CTV196628:CTV196633 DDR196628:DDR196633 DNN196628:DNN196633 DXJ196628:DXJ196633 EHF196628:EHF196633 ERB196628:ERB196633 FAX196628:FAX196633 FKT196628:FKT196633 FUP196628:FUP196633 GEL196628:GEL196633 GOH196628:GOH196633 GYD196628:GYD196633 HHZ196628:HHZ196633 HRV196628:HRV196633 IBR196628:IBR196633 ILN196628:ILN196633 IVJ196628:IVJ196633 JFF196628:JFF196633 JPB196628:JPB196633 JYX196628:JYX196633 KIT196628:KIT196633 KSP196628:KSP196633 LCL196628:LCL196633 LMH196628:LMH196633 LWD196628:LWD196633 MFZ196628:MFZ196633 MPV196628:MPV196633 MZR196628:MZR196633 NJN196628:NJN196633 NTJ196628:NTJ196633 ODF196628:ODF196633 ONB196628:ONB196633 OWX196628:OWX196633 PGT196628:PGT196633 PQP196628:PQP196633 QAL196628:QAL196633 QKH196628:QKH196633 QUD196628:QUD196633 RDZ196628:RDZ196633 RNV196628:RNV196633 RXR196628:RXR196633 SHN196628:SHN196633 SRJ196628:SRJ196633 TBF196628:TBF196633 TLB196628:TLB196633 TUX196628:TUX196633 UET196628:UET196633 UOP196628:UOP196633 UYL196628:UYL196633 VIH196628:VIH196633 VSD196628:VSD196633 WBZ196628:WBZ196633 WLV196628:WLV196633 WVR196628:WVR196633 J262164:J262169 JF262164:JF262169 TB262164:TB262169 ACX262164:ACX262169 AMT262164:AMT262169 AWP262164:AWP262169 BGL262164:BGL262169 BQH262164:BQH262169 CAD262164:CAD262169 CJZ262164:CJZ262169 CTV262164:CTV262169 DDR262164:DDR262169 DNN262164:DNN262169 DXJ262164:DXJ262169 EHF262164:EHF262169 ERB262164:ERB262169 FAX262164:FAX262169 FKT262164:FKT262169 FUP262164:FUP262169 GEL262164:GEL262169 GOH262164:GOH262169 GYD262164:GYD262169 HHZ262164:HHZ262169 HRV262164:HRV262169 IBR262164:IBR262169 ILN262164:ILN262169 IVJ262164:IVJ262169 JFF262164:JFF262169 JPB262164:JPB262169 JYX262164:JYX262169 KIT262164:KIT262169 KSP262164:KSP262169 LCL262164:LCL262169 LMH262164:LMH262169 LWD262164:LWD262169 MFZ262164:MFZ262169 MPV262164:MPV262169 MZR262164:MZR262169 NJN262164:NJN262169 NTJ262164:NTJ262169 ODF262164:ODF262169 ONB262164:ONB262169 OWX262164:OWX262169 PGT262164:PGT262169 PQP262164:PQP262169 QAL262164:QAL262169 QKH262164:QKH262169 QUD262164:QUD262169 RDZ262164:RDZ262169 RNV262164:RNV262169 RXR262164:RXR262169 SHN262164:SHN262169 SRJ262164:SRJ262169 TBF262164:TBF262169 TLB262164:TLB262169 TUX262164:TUX262169 UET262164:UET262169 UOP262164:UOP262169 UYL262164:UYL262169 VIH262164:VIH262169 VSD262164:VSD262169 WBZ262164:WBZ262169 WLV262164:WLV262169 WVR262164:WVR262169 J327700:J327705 JF327700:JF327705 TB327700:TB327705 ACX327700:ACX327705 AMT327700:AMT327705 AWP327700:AWP327705 BGL327700:BGL327705 BQH327700:BQH327705 CAD327700:CAD327705 CJZ327700:CJZ327705 CTV327700:CTV327705 DDR327700:DDR327705 DNN327700:DNN327705 DXJ327700:DXJ327705 EHF327700:EHF327705 ERB327700:ERB327705 FAX327700:FAX327705 FKT327700:FKT327705 FUP327700:FUP327705 GEL327700:GEL327705 GOH327700:GOH327705 GYD327700:GYD327705 HHZ327700:HHZ327705 HRV327700:HRV327705 IBR327700:IBR327705 ILN327700:ILN327705 IVJ327700:IVJ327705 JFF327700:JFF327705 JPB327700:JPB327705 JYX327700:JYX327705 KIT327700:KIT327705 KSP327700:KSP327705 LCL327700:LCL327705 LMH327700:LMH327705 LWD327700:LWD327705 MFZ327700:MFZ327705 MPV327700:MPV327705 MZR327700:MZR327705 NJN327700:NJN327705 NTJ327700:NTJ327705 ODF327700:ODF327705 ONB327700:ONB327705 OWX327700:OWX327705 PGT327700:PGT327705 PQP327700:PQP327705 QAL327700:QAL327705 QKH327700:QKH327705 QUD327700:QUD327705 RDZ327700:RDZ327705 RNV327700:RNV327705 RXR327700:RXR327705 SHN327700:SHN327705 SRJ327700:SRJ327705 TBF327700:TBF327705 TLB327700:TLB327705 TUX327700:TUX327705 UET327700:UET327705 UOP327700:UOP327705 UYL327700:UYL327705 VIH327700:VIH327705 VSD327700:VSD327705 WBZ327700:WBZ327705 WLV327700:WLV327705 WVR327700:WVR327705 J393236:J393241 JF393236:JF393241 TB393236:TB393241 ACX393236:ACX393241 AMT393236:AMT393241 AWP393236:AWP393241 BGL393236:BGL393241 BQH393236:BQH393241 CAD393236:CAD393241 CJZ393236:CJZ393241 CTV393236:CTV393241 DDR393236:DDR393241 DNN393236:DNN393241 DXJ393236:DXJ393241 EHF393236:EHF393241 ERB393236:ERB393241 FAX393236:FAX393241 FKT393236:FKT393241 FUP393236:FUP393241 GEL393236:GEL393241 GOH393236:GOH393241 GYD393236:GYD393241 HHZ393236:HHZ393241 HRV393236:HRV393241 IBR393236:IBR393241 ILN393236:ILN393241 IVJ393236:IVJ393241 JFF393236:JFF393241 JPB393236:JPB393241 JYX393236:JYX393241 KIT393236:KIT393241 KSP393236:KSP393241 LCL393236:LCL393241 LMH393236:LMH393241 LWD393236:LWD393241 MFZ393236:MFZ393241 MPV393236:MPV393241 MZR393236:MZR393241 NJN393236:NJN393241 NTJ393236:NTJ393241 ODF393236:ODF393241 ONB393236:ONB393241 OWX393236:OWX393241 PGT393236:PGT393241 PQP393236:PQP393241 QAL393236:QAL393241 QKH393236:QKH393241 QUD393236:QUD393241 RDZ393236:RDZ393241 RNV393236:RNV393241 RXR393236:RXR393241 SHN393236:SHN393241 SRJ393236:SRJ393241 TBF393236:TBF393241 TLB393236:TLB393241 TUX393236:TUX393241 UET393236:UET393241 UOP393236:UOP393241 UYL393236:UYL393241 VIH393236:VIH393241 VSD393236:VSD393241 WBZ393236:WBZ393241 WLV393236:WLV393241 WVR393236:WVR393241 J458772:J458777 JF458772:JF458777 TB458772:TB458777 ACX458772:ACX458777 AMT458772:AMT458777 AWP458772:AWP458777 BGL458772:BGL458777 BQH458772:BQH458777 CAD458772:CAD458777 CJZ458772:CJZ458777 CTV458772:CTV458777 DDR458772:DDR458777 DNN458772:DNN458777 DXJ458772:DXJ458777 EHF458772:EHF458777 ERB458772:ERB458777 FAX458772:FAX458777 FKT458772:FKT458777 FUP458772:FUP458777 GEL458772:GEL458777 GOH458772:GOH458777 GYD458772:GYD458777 HHZ458772:HHZ458777 HRV458772:HRV458777 IBR458772:IBR458777 ILN458772:ILN458777 IVJ458772:IVJ458777 JFF458772:JFF458777 JPB458772:JPB458777 JYX458772:JYX458777 KIT458772:KIT458777 KSP458772:KSP458777 LCL458772:LCL458777 LMH458772:LMH458777 LWD458772:LWD458777 MFZ458772:MFZ458777 MPV458772:MPV458777 MZR458772:MZR458777 NJN458772:NJN458777 NTJ458772:NTJ458777 ODF458772:ODF458777 ONB458772:ONB458777 OWX458772:OWX458777 PGT458772:PGT458777 PQP458772:PQP458777 QAL458772:QAL458777 QKH458772:QKH458777 QUD458772:QUD458777 RDZ458772:RDZ458777 RNV458772:RNV458777 RXR458772:RXR458777 SHN458772:SHN458777 SRJ458772:SRJ458777 TBF458772:TBF458777 TLB458772:TLB458777 TUX458772:TUX458777 UET458772:UET458777 UOP458772:UOP458777 UYL458772:UYL458777 VIH458772:VIH458777 VSD458772:VSD458777 WBZ458772:WBZ458777 WLV458772:WLV458777 WVR458772:WVR458777 J524308:J524313 JF524308:JF524313 TB524308:TB524313 ACX524308:ACX524313 AMT524308:AMT524313 AWP524308:AWP524313 BGL524308:BGL524313 BQH524308:BQH524313 CAD524308:CAD524313 CJZ524308:CJZ524313 CTV524308:CTV524313 DDR524308:DDR524313 DNN524308:DNN524313 DXJ524308:DXJ524313 EHF524308:EHF524313 ERB524308:ERB524313 FAX524308:FAX524313 FKT524308:FKT524313 FUP524308:FUP524313 GEL524308:GEL524313 GOH524308:GOH524313 GYD524308:GYD524313 HHZ524308:HHZ524313 HRV524308:HRV524313 IBR524308:IBR524313 ILN524308:ILN524313 IVJ524308:IVJ524313 JFF524308:JFF524313 JPB524308:JPB524313 JYX524308:JYX524313 KIT524308:KIT524313 KSP524308:KSP524313 LCL524308:LCL524313 LMH524308:LMH524313 LWD524308:LWD524313 MFZ524308:MFZ524313 MPV524308:MPV524313 MZR524308:MZR524313 NJN524308:NJN524313 NTJ524308:NTJ524313 ODF524308:ODF524313 ONB524308:ONB524313 OWX524308:OWX524313 PGT524308:PGT524313 PQP524308:PQP524313 QAL524308:QAL524313 QKH524308:QKH524313 QUD524308:QUD524313 RDZ524308:RDZ524313 RNV524308:RNV524313 RXR524308:RXR524313 SHN524308:SHN524313 SRJ524308:SRJ524313 TBF524308:TBF524313 TLB524308:TLB524313 TUX524308:TUX524313 UET524308:UET524313 UOP524308:UOP524313 UYL524308:UYL524313 VIH524308:VIH524313 VSD524308:VSD524313 WBZ524308:WBZ524313 WLV524308:WLV524313 WVR524308:WVR524313 J589844:J589849 JF589844:JF589849 TB589844:TB589849 ACX589844:ACX589849 AMT589844:AMT589849 AWP589844:AWP589849 BGL589844:BGL589849 BQH589844:BQH589849 CAD589844:CAD589849 CJZ589844:CJZ589849 CTV589844:CTV589849 DDR589844:DDR589849 DNN589844:DNN589849 DXJ589844:DXJ589849 EHF589844:EHF589849 ERB589844:ERB589849 FAX589844:FAX589849 FKT589844:FKT589849 FUP589844:FUP589849 GEL589844:GEL589849 GOH589844:GOH589849 GYD589844:GYD589849 HHZ589844:HHZ589849 HRV589844:HRV589849 IBR589844:IBR589849 ILN589844:ILN589849 IVJ589844:IVJ589849 JFF589844:JFF589849 JPB589844:JPB589849 JYX589844:JYX589849 KIT589844:KIT589849 KSP589844:KSP589849 LCL589844:LCL589849 LMH589844:LMH589849 LWD589844:LWD589849 MFZ589844:MFZ589849 MPV589844:MPV589849 MZR589844:MZR589849 NJN589844:NJN589849 NTJ589844:NTJ589849 ODF589844:ODF589849 ONB589844:ONB589849 OWX589844:OWX589849 PGT589844:PGT589849 PQP589844:PQP589849 QAL589844:QAL589849 QKH589844:QKH589849 QUD589844:QUD589849 RDZ589844:RDZ589849 RNV589844:RNV589849 RXR589844:RXR589849 SHN589844:SHN589849 SRJ589844:SRJ589849 TBF589844:TBF589849 TLB589844:TLB589849 TUX589844:TUX589849 UET589844:UET589849 UOP589844:UOP589849 UYL589844:UYL589849 VIH589844:VIH589849 VSD589844:VSD589849 WBZ589844:WBZ589849 WLV589844:WLV589849 WVR589844:WVR589849 J655380:J655385 JF655380:JF655385 TB655380:TB655385 ACX655380:ACX655385 AMT655380:AMT655385 AWP655380:AWP655385 BGL655380:BGL655385 BQH655380:BQH655385 CAD655380:CAD655385 CJZ655380:CJZ655385 CTV655380:CTV655385 DDR655380:DDR655385 DNN655380:DNN655385 DXJ655380:DXJ655385 EHF655380:EHF655385 ERB655380:ERB655385 FAX655380:FAX655385 FKT655380:FKT655385 FUP655380:FUP655385 GEL655380:GEL655385 GOH655380:GOH655385 GYD655380:GYD655385 HHZ655380:HHZ655385 HRV655380:HRV655385 IBR655380:IBR655385 ILN655380:ILN655385 IVJ655380:IVJ655385 JFF655380:JFF655385 JPB655380:JPB655385 JYX655380:JYX655385 KIT655380:KIT655385 KSP655380:KSP655385 LCL655380:LCL655385 LMH655380:LMH655385 LWD655380:LWD655385 MFZ655380:MFZ655385 MPV655380:MPV655385 MZR655380:MZR655385 NJN655380:NJN655385 NTJ655380:NTJ655385 ODF655380:ODF655385 ONB655380:ONB655385 OWX655380:OWX655385 PGT655380:PGT655385 PQP655380:PQP655385 QAL655380:QAL655385 QKH655380:QKH655385 QUD655380:QUD655385 RDZ655380:RDZ655385 RNV655380:RNV655385 RXR655380:RXR655385 SHN655380:SHN655385 SRJ655380:SRJ655385 TBF655380:TBF655385 TLB655380:TLB655385 TUX655380:TUX655385 UET655380:UET655385 UOP655380:UOP655385 UYL655380:UYL655385 VIH655380:VIH655385 VSD655380:VSD655385 WBZ655380:WBZ655385 WLV655380:WLV655385 WVR655380:WVR655385 J720916:J720921 JF720916:JF720921 TB720916:TB720921 ACX720916:ACX720921 AMT720916:AMT720921 AWP720916:AWP720921 BGL720916:BGL720921 BQH720916:BQH720921 CAD720916:CAD720921 CJZ720916:CJZ720921 CTV720916:CTV720921 DDR720916:DDR720921 DNN720916:DNN720921 DXJ720916:DXJ720921 EHF720916:EHF720921 ERB720916:ERB720921 FAX720916:FAX720921 FKT720916:FKT720921 FUP720916:FUP720921 GEL720916:GEL720921 GOH720916:GOH720921 GYD720916:GYD720921 HHZ720916:HHZ720921 HRV720916:HRV720921 IBR720916:IBR720921 ILN720916:ILN720921 IVJ720916:IVJ720921 JFF720916:JFF720921 JPB720916:JPB720921 JYX720916:JYX720921 KIT720916:KIT720921 KSP720916:KSP720921 LCL720916:LCL720921 LMH720916:LMH720921 LWD720916:LWD720921 MFZ720916:MFZ720921 MPV720916:MPV720921 MZR720916:MZR720921 NJN720916:NJN720921 NTJ720916:NTJ720921 ODF720916:ODF720921 ONB720916:ONB720921 OWX720916:OWX720921 PGT720916:PGT720921 PQP720916:PQP720921 QAL720916:QAL720921 QKH720916:QKH720921 QUD720916:QUD720921 RDZ720916:RDZ720921 RNV720916:RNV720921 RXR720916:RXR720921 SHN720916:SHN720921 SRJ720916:SRJ720921 TBF720916:TBF720921 TLB720916:TLB720921 TUX720916:TUX720921 UET720916:UET720921 UOP720916:UOP720921 UYL720916:UYL720921 VIH720916:VIH720921 VSD720916:VSD720921 WBZ720916:WBZ720921 WLV720916:WLV720921 WVR720916:WVR720921 J786452:J786457 JF786452:JF786457 TB786452:TB786457 ACX786452:ACX786457 AMT786452:AMT786457 AWP786452:AWP786457 BGL786452:BGL786457 BQH786452:BQH786457 CAD786452:CAD786457 CJZ786452:CJZ786457 CTV786452:CTV786457 DDR786452:DDR786457 DNN786452:DNN786457 DXJ786452:DXJ786457 EHF786452:EHF786457 ERB786452:ERB786457 FAX786452:FAX786457 FKT786452:FKT786457 FUP786452:FUP786457 GEL786452:GEL786457 GOH786452:GOH786457 GYD786452:GYD786457 HHZ786452:HHZ786457 HRV786452:HRV786457 IBR786452:IBR786457 ILN786452:ILN786457 IVJ786452:IVJ786457 JFF786452:JFF786457 JPB786452:JPB786457 JYX786452:JYX786457 KIT786452:KIT786457 KSP786452:KSP786457 LCL786452:LCL786457 LMH786452:LMH786457 LWD786452:LWD786457 MFZ786452:MFZ786457 MPV786452:MPV786457 MZR786452:MZR786457 NJN786452:NJN786457 NTJ786452:NTJ786457 ODF786452:ODF786457 ONB786452:ONB786457 OWX786452:OWX786457 PGT786452:PGT786457 PQP786452:PQP786457 QAL786452:QAL786457 QKH786452:QKH786457 QUD786452:QUD786457 RDZ786452:RDZ786457 RNV786452:RNV786457 RXR786452:RXR786457 SHN786452:SHN786457 SRJ786452:SRJ786457 TBF786452:TBF786457 TLB786452:TLB786457 TUX786452:TUX786457 UET786452:UET786457 UOP786452:UOP786457 UYL786452:UYL786457 VIH786452:VIH786457 VSD786452:VSD786457 WBZ786452:WBZ786457 WLV786452:WLV786457 WVR786452:WVR786457 J851988:J851993 JF851988:JF851993 TB851988:TB851993 ACX851988:ACX851993 AMT851988:AMT851993 AWP851988:AWP851993 BGL851988:BGL851993 BQH851988:BQH851993 CAD851988:CAD851993 CJZ851988:CJZ851993 CTV851988:CTV851993 DDR851988:DDR851993 DNN851988:DNN851993 DXJ851988:DXJ851993 EHF851988:EHF851993 ERB851988:ERB851993 FAX851988:FAX851993 FKT851988:FKT851993 FUP851988:FUP851993 GEL851988:GEL851993 GOH851988:GOH851993 GYD851988:GYD851993 HHZ851988:HHZ851993 HRV851988:HRV851993 IBR851988:IBR851993 ILN851988:ILN851993 IVJ851988:IVJ851993 JFF851988:JFF851993 JPB851988:JPB851993 JYX851988:JYX851993 KIT851988:KIT851993 KSP851988:KSP851993 LCL851988:LCL851993 LMH851988:LMH851993 LWD851988:LWD851993 MFZ851988:MFZ851993 MPV851988:MPV851993 MZR851988:MZR851993 NJN851988:NJN851993 NTJ851988:NTJ851993 ODF851988:ODF851993 ONB851988:ONB851993 OWX851988:OWX851993 PGT851988:PGT851993 PQP851988:PQP851993 QAL851988:QAL851993 QKH851988:QKH851993 QUD851988:QUD851993 RDZ851988:RDZ851993 RNV851988:RNV851993 RXR851988:RXR851993 SHN851988:SHN851993 SRJ851988:SRJ851993 TBF851988:TBF851993 TLB851988:TLB851993 TUX851988:TUX851993 UET851988:UET851993 UOP851988:UOP851993 UYL851988:UYL851993 VIH851988:VIH851993 VSD851988:VSD851993 WBZ851988:WBZ851993 WLV851988:WLV851993 WVR851988:WVR851993 J917524:J917529 JF917524:JF917529 TB917524:TB917529 ACX917524:ACX917529 AMT917524:AMT917529 AWP917524:AWP917529 BGL917524:BGL917529 BQH917524:BQH917529 CAD917524:CAD917529 CJZ917524:CJZ917529 CTV917524:CTV917529 DDR917524:DDR917529 DNN917524:DNN917529 DXJ917524:DXJ917529 EHF917524:EHF917529 ERB917524:ERB917529 FAX917524:FAX917529 FKT917524:FKT917529 FUP917524:FUP917529 GEL917524:GEL917529 GOH917524:GOH917529 GYD917524:GYD917529 HHZ917524:HHZ917529 HRV917524:HRV917529 IBR917524:IBR917529 ILN917524:ILN917529 IVJ917524:IVJ917529 JFF917524:JFF917529 JPB917524:JPB917529 JYX917524:JYX917529 KIT917524:KIT917529 KSP917524:KSP917529 LCL917524:LCL917529 LMH917524:LMH917529 LWD917524:LWD917529 MFZ917524:MFZ917529 MPV917524:MPV917529 MZR917524:MZR917529 NJN917524:NJN917529 NTJ917524:NTJ917529 ODF917524:ODF917529 ONB917524:ONB917529 OWX917524:OWX917529 PGT917524:PGT917529 PQP917524:PQP917529 QAL917524:QAL917529 QKH917524:QKH917529 QUD917524:QUD917529 RDZ917524:RDZ917529 RNV917524:RNV917529 RXR917524:RXR917529 SHN917524:SHN917529 SRJ917524:SRJ917529 TBF917524:TBF917529 TLB917524:TLB917529 TUX917524:TUX917529 UET917524:UET917529 UOP917524:UOP917529 UYL917524:UYL917529 VIH917524:VIH917529 VSD917524:VSD917529 WBZ917524:WBZ917529 WLV917524:WLV917529 WVR917524:WVR917529 J983060:J983065 JF983060:JF983065 TB983060:TB983065 ACX983060:ACX983065 AMT983060:AMT983065 AWP983060:AWP983065 BGL983060:BGL983065 BQH983060:BQH983065 CAD983060:CAD983065 CJZ983060:CJZ983065 CTV983060:CTV983065 DDR983060:DDR983065 DNN983060:DNN983065 DXJ983060:DXJ983065 EHF983060:EHF983065 ERB983060:ERB983065 FAX983060:FAX983065 FKT983060:FKT983065 FUP983060:FUP983065 GEL983060:GEL983065 GOH983060:GOH983065 GYD983060:GYD983065 HHZ983060:HHZ983065 HRV983060:HRV983065 IBR983060:IBR983065 ILN983060:ILN983065 IVJ983060:IVJ983065 JFF983060:JFF983065 JPB983060:JPB983065 JYX983060:JYX983065 KIT983060:KIT983065 KSP983060:KSP983065 LCL983060:LCL983065 LMH983060:LMH983065 LWD983060:LWD983065 MFZ983060:MFZ983065 MPV983060:MPV983065 MZR983060:MZR983065 NJN983060:NJN983065 NTJ983060:NTJ983065 ODF983060:ODF983065 ONB983060:ONB983065 OWX983060:OWX983065 PGT983060:PGT983065 PQP983060:PQP983065 QAL983060:QAL983065 QKH983060:QKH983065 QUD983060:QUD983065 RDZ983060:RDZ983065 RNV983060:RNV983065 RXR983060:RXR983065 SHN983060:SHN983065 SRJ983060:SRJ983065 TBF983060:TBF983065 TLB983060:TLB983065 TUX983060:TUX983065 UET983060:UET983065 UOP983060:UOP983065 UYL983060:UYL983065 VIH983060:VIH983065 VSD983060:VSD983065 WBZ983060:WBZ983065 WLV983060:WLV983065 WVR983060:WVR983065 F65563 JB65563 SX65563 ACT65563 AMP65563 AWL65563 BGH65563 BQD65563 BZZ65563 CJV65563 CTR65563 DDN65563 DNJ65563 DXF65563 EHB65563 EQX65563 FAT65563 FKP65563 FUL65563 GEH65563 GOD65563 GXZ65563 HHV65563 HRR65563 IBN65563 ILJ65563 IVF65563 JFB65563 JOX65563 JYT65563 KIP65563 KSL65563 LCH65563 LMD65563 LVZ65563 MFV65563 MPR65563 MZN65563 NJJ65563 NTF65563 ODB65563 OMX65563 OWT65563 PGP65563 PQL65563 QAH65563 QKD65563 QTZ65563 RDV65563 RNR65563 RXN65563 SHJ65563 SRF65563 TBB65563 TKX65563 TUT65563 UEP65563 UOL65563 UYH65563 VID65563 VRZ65563 WBV65563 WLR65563 WVN65563 F131099 JB131099 SX131099 ACT131099 AMP131099 AWL131099 BGH131099 BQD131099 BZZ131099 CJV131099 CTR131099 DDN131099 DNJ131099 DXF131099 EHB131099 EQX131099 FAT131099 FKP131099 FUL131099 GEH131099 GOD131099 GXZ131099 HHV131099 HRR131099 IBN131099 ILJ131099 IVF131099 JFB131099 JOX131099 JYT131099 KIP131099 KSL131099 LCH131099 LMD131099 LVZ131099 MFV131099 MPR131099 MZN131099 NJJ131099 NTF131099 ODB131099 OMX131099 OWT131099 PGP131099 PQL131099 QAH131099 QKD131099 QTZ131099 RDV131099 RNR131099 RXN131099 SHJ131099 SRF131099 TBB131099 TKX131099 TUT131099 UEP131099 UOL131099 UYH131099 VID131099 VRZ131099 WBV131099 WLR131099 WVN131099 F196635 JB196635 SX196635 ACT196635 AMP196635 AWL196635 BGH196635 BQD196635 BZZ196635 CJV196635 CTR196635 DDN196635 DNJ196635 DXF196635 EHB196635 EQX196635 FAT196635 FKP196635 FUL196635 GEH196635 GOD196635 GXZ196635 HHV196635 HRR196635 IBN196635 ILJ196635 IVF196635 JFB196635 JOX196635 JYT196635 KIP196635 KSL196635 LCH196635 LMD196635 LVZ196635 MFV196635 MPR196635 MZN196635 NJJ196635 NTF196635 ODB196635 OMX196635 OWT196635 PGP196635 PQL196635 QAH196635 QKD196635 QTZ196635 RDV196635 RNR196635 RXN196635 SHJ196635 SRF196635 TBB196635 TKX196635 TUT196635 UEP196635 UOL196635 UYH196635 VID196635 VRZ196635 WBV196635 WLR196635 WVN196635 F262171 JB262171 SX262171 ACT262171 AMP262171 AWL262171 BGH262171 BQD262171 BZZ262171 CJV262171 CTR262171 DDN262171 DNJ262171 DXF262171 EHB262171 EQX262171 FAT262171 FKP262171 FUL262171 GEH262171 GOD262171 GXZ262171 HHV262171 HRR262171 IBN262171 ILJ262171 IVF262171 JFB262171 JOX262171 JYT262171 KIP262171 KSL262171 LCH262171 LMD262171 LVZ262171 MFV262171 MPR262171 MZN262171 NJJ262171 NTF262171 ODB262171 OMX262171 OWT262171 PGP262171 PQL262171 QAH262171 QKD262171 QTZ262171 RDV262171 RNR262171 RXN262171 SHJ262171 SRF262171 TBB262171 TKX262171 TUT262171 UEP262171 UOL262171 UYH262171 VID262171 VRZ262171 WBV262171 WLR262171 WVN262171 F327707 JB327707 SX327707 ACT327707 AMP327707 AWL327707 BGH327707 BQD327707 BZZ327707 CJV327707 CTR327707 DDN327707 DNJ327707 DXF327707 EHB327707 EQX327707 FAT327707 FKP327707 FUL327707 GEH327707 GOD327707 GXZ327707 HHV327707 HRR327707 IBN327707 ILJ327707 IVF327707 JFB327707 JOX327707 JYT327707 KIP327707 KSL327707 LCH327707 LMD327707 LVZ327707 MFV327707 MPR327707 MZN327707 NJJ327707 NTF327707 ODB327707 OMX327707 OWT327707 PGP327707 PQL327707 QAH327707 QKD327707 QTZ327707 RDV327707 RNR327707 RXN327707 SHJ327707 SRF327707 TBB327707 TKX327707 TUT327707 UEP327707 UOL327707 UYH327707 VID327707 VRZ327707 WBV327707 WLR327707 WVN327707 F393243 JB393243 SX393243 ACT393243 AMP393243 AWL393243 BGH393243 BQD393243 BZZ393243 CJV393243 CTR393243 DDN393243 DNJ393243 DXF393243 EHB393243 EQX393243 FAT393243 FKP393243 FUL393243 GEH393243 GOD393243 GXZ393243 HHV393243 HRR393243 IBN393243 ILJ393243 IVF393243 JFB393243 JOX393243 JYT393243 KIP393243 KSL393243 LCH393243 LMD393243 LVZ393243 MFV393243 MPR393243 MZN393243 NJJ393243 NTF393243 ODB393243 OMX393243 OWT393243 PGP393243 PQL393243 QAH393243 QKD393243 QTZ393243 RDV393243 RNR393243 RXN393243 SHJ393243 SRF393243 TBB393243 TKX393243 TUT393243 UEP393243 UOL393243 UYH393243 VID393243 VRZ393243 WBV393243 WLR393243 WVN393243 F458779 JB458779 SX458779 ACT458779 AMP458779 AWL458779 BGH458779 BQD458779 BZZ458779 CJV458779 CTR458779 DDN458779 DNJ458779 DXF458779 EHB458779 EQX458779 FAT458779 FKP458779 FUL458779 GEH458779 GOD458779 GXZ458779 HHV458779 HRR458779 IBN458779 ILJ458779 IVF458779 JFB458779 JOX458779 JYT458779 KIP458779 KSL458779 LCH458779 LMD458779 LVZ458779 MFV458779 MPR458779 MZN458779 NJJ458779 NTF458779 ODB458779 OMX458779 OWT458779 PGP458779 PQL458779 QAH458779 QKD458779 QTZ458779 RDV458779 RNR458779 RXN458779 SHJ458779 SRF458779 TBB458779 TKX458779 TUT458779 UEP458779 UOL458779 UYH458779 VID458779 VRZ458779 WBV458779 WLR458779 WVN458779 F524315 JB524315 SX524315 ACT524315 AMP524315 AWL524315 BGH524315 BQD524315 BZZ524315 CJV524315 CTR524315 DDN524315 DNJ524315 DXF524315 EHB524315 EQX524315 FAT524315 FKP524315 FUL524315 GEH524315 GOD524315 GXZ524315 HHV524315 HRR524315 IBN524315 ILJ524315 IVF524315 JFB524315 JOX524315 JYT524315 KIP524315 KSL524315 LCH524315 LMD524315 LVZ524315 MFV524315 MPR524315 MZN524315 NJJ524315 NTF524315 ODB524315 OMX524315 OWT524315 PGP524315 PQL524315 QAH524315 QKD524315 QTZ524315 RDV524315 RNR524315 RXN524315 SHJ524315 SRF524315 TBB524315 TKX524315 TUT524315 UEP524315 UOL524315 UYH524315 VID524315 VRZ524315 WBV524315 WLR524315 WVN524315 F589851 JB589851 SX589851 ACT589851 AMP589851 AWL589851 BGH589851 BQD589851 BZZ589851 CJV589851 CTR589851 DDN589851 DNJ589851 DXF589851 EHB589851 EQX589851 FAT589851 FKP589851 FUL589851 GEH589851 GOD589851 GXZ589851 HHV589851 HRR589851 IBN589851 ILJ589851 IVF589851 JFB589851 JOX589851 JYT589851 KIP589851 KSL589851 LCH589851 LMD589851 LVZ589851 MFV589851 MPR589851 MZN589851 NJJ589851 NTF589851 ODB589851 OMX589851 OWT589851 PGP589851 PQL589851 QAH589851 QKD589851 QTZ589851 RDV589851 RNR589851 RXN589851 SHJ589851 SRF589851 TBB589851 TKX589851 TUT589851 UEP589851 UOL589851 UYH589851 VID589851 VRZ589851 WBV589851 WLR589851 WVN589851 F655387 JB655387 SX655387 ACT655387 AMP655387 AWL655387 BGH655387 BQD655387 BZZ655387 CJV655387 CTR655387 DDN655387 DNJ655387 DXF655387 EHB655387 EQX655387 FAT655387 FKP655387 FUL655387 GEH655387 GOD655387 GXZ655387 HHV655387 HRR655387 IBN655387 ILJ655387 IVF655387 JFB655387 JOX655387 JYT655387 KIP655387 KSL655387 LCH655387 LMD655387 LVZ655387 MFV655387 MPR655387 MZN655387 NJJ655387 NTF655387 ODB655387 OMX655387 OWT655387 PGP655387 PQL655387 QAH655387 QKD655387 QTZ655387 RDV655387 RNR655387 RXN655387 SHJ655387 SRF655387 TBB655387 TKX655387 TUT655387 UEP655387 UOL655387 UYH655387 VID655387 VRZ655387 WBV655387 WLR655387 WVN655387 F720923 JB720923 SX720923 ACT720923 AMP720923 AWL720923 BGH720923 BQD720923 BZZ720923 CJV720923 CTR720923 DDN720923 DNJ720923 DXF720923 EHB720923 EQX720923 FAT720923 FKP720923 FUL720923 GEH720923 GOD720923 GXZ720923 HHV720923 HRR720923 IBN720923 ILJ720923 IVF720923 JFB720923 JOX720923 JYT720923 KIP720923 KSL720923 LCH720923 LMD720923 LVZ720923 MFV720923 MPR720923 MZN720923 NJJ720923 NTF720923 ODB720923 OMX720923 OWT720923 PGP720923 PQL720923 QAH720923 QKD720923 QTZ720923 RDV720923 RNR720923 RXN720923 SHJ720923 SRF720923 TBB720923 TKX720923 TUT720923 UEP720923 UOL720923 UYH720923 VID720923 VRZ720923 WBV720923 WLR720923 WVN720923 F786459 JB786459 SX786459 ACT786459 AMP786459 AWL786459 BGH786459 BQD786459 BZZ786459 CJV786459 CTR786459 DDN786459 DNJ786459 DXF786459 EHB786459 EQX786459 FAT786459 FKP786459 FUL786459 GEH786459 GOD786459 GXZ786459 HHV786459 HRR786459 IBN786459 ILJ786459 IVF786459 JFB786459 JOX786459 JYT786459 KIP786459 KSL786459 LCH786459 LMD786459 LVZ786459 MFV786459 MPR786459 MZN786459 NJJ786459 NTF786459 ODB786459 OMX786459 OWT786459 PGP786459 PQL786459 QAH786459 QKD786459 QTZ786459 RDV786459 RNR786459 RXN786459 SHJ786459 SRF786459 TBB786459 TKX786459 TUT786459 UEP786459 UOL786459 UYH786459 VID786459 VRZ786459 WBV786459 WLR786459 WVN786459 F851995 JB851995 SX851995 ACT851995 AMP851995 AWL851995 BGH851995 BQD851995 BZZ851995 CJV851995 CTR851995 DDN851995 DNJ851995 DXF851995 EHB851995 EQX851995 FAT851995 FKP851995 FUL851995 GEH851995 GOD851995 GXZ851995 HHV851995 HRR851995 IBN851995 ILJ851995 IVF851995 JFB851995 JOX851995 JYT851995 KIP851995 KSL851995 LCH851995 LMD851995 LVZ851995 MFV851995 MPR851995 MZN851995 NJJ851995 NTF851995 ODB851995 OMX851995 OWT851995 PGP851995 PQL851995 QAH851995 QKD851995 QTZ851995 RDV851995 RNR851995 RXN851995 SHJ851995 SRF851995 TBB851995 TKX851995 TUT851995 UEP851995 UOL851995 UYH851995 VID851995 VRZ851995 WBV851995 WLR851995 WVN851995 F917531 JB917531 SX917531 ACT917531 AMP917531 AWL917531 BGH917531 BQD917531 BZZ917531 CJV917531 CTR917531 DDN917531 DNJ917531 DXF917531 EHB917531 EQX917531 FAT917531 FKP917531 FUL917531 GEH917531 GOD917531 GXZ917531 HHV917531 HRR917531 IBN917531 ILJ917531 IVF917531 JFB917531 JOX917531 JYT917531 KIP917531 KSL917531 LCH917531 LMD917531 LVZ917531 MFV917531 MPR917531 MZN917531 NJJ917531 NTF917531 ODB917531 OMX917531 OWT917531 PGP917531 PQL917531 QAH917531 QKD917531 QTZ917531 RDV917531 RNR917531 RXN917531 SHJ917531 SRF917531 TBB917531 TKX917531 TUT917531 UEP917531 UOL917531 UYH917531 VID917531 VRZ917531 WBV917531 WLR917531 WVN917531 F983067 JB983067 SX983067 ACT983067 AMP983067 AWL983067 BGH983067 BQD983067 BZZ983067 CJV983067 CTR983067 DDN983067 DNJ983067 DXF983067 EHB983067 EQX983067 FAT983067 FKP983067 FUL983067 GEH983067 GOD983067 GXZ983067 HHV983067 HRR983067 IBN983067 ILJ983067 IVF983067 JFB983067 JOX983067 JYT983067 KIP983067 KSL983067 LCH983067 LMD983067 LVZ983067 MFV983067 MPR983067 MZN983067 NJJ983067 NTF983067 ODB983067 OMX983067 OWT983067 PGP983067 PQL983067 QAH983067 QKD983067 QTZ983067 RDV983067 RNR983067 RXN983067 SHJ983067 SRF983067 TBB983067 TKX983067 TUT983067 UEP983067 UOL983067 UYH983067 VID983067 VRZ983067 WBV983067 WLR983067 WVN983067 I65563 JE65563 TA65563 ACW65563 AMS65563 AWO65563 BGK65563 BQG65563 CAC65563 CJY65563 CTU65563 DDQ65563 DNM65563 DXI65563 EHE65563 ERA65563 FAW65563 FKS65563 FUO65563 GEK65563 GOG65563 GYC65563 HHY65563 HRU65563 IBQ65563 ILM65563 IVI65563 JFE65563 JPA65563 JYW65563 KIS65563 KSO65563 LCK65563 LMG65563 LWC65563 MFY65563 MPU65563 MZQ65563 NJM65563 NTI65563 ODE65563 ONA65563 OWW65563 PGS65563 PQO65563 QAK65563 QKG65563 QUC65563 RDY65563 RNU65563 RXQ65563 SHM65563 SRI65563 TBE65563 TLA65563 TUW65563 UES65563 UOO65563 UYK65563 VIG65563 VSC65563 WBY65563 WLU65563 WVQ65563 I131099 JE131099 TA131099 ACW131099 AMS131099 AWO131099 BGK131099 BQG131099 CAC131099 CJY131099 CTU131099 DDQ131099 DNM131099 DXI131099 EHE131099 ERA131099 FAW131099 FKS131099 FUO131099 GEK131099 GOG131099 GYC131099 HHY131099 HRU131099 IBQ131099 ILM131099 IVI131099 JFE131099 JPA131099 JYW131099 KIS131099 KSO131099 LCK131099 LMG131099 LWC131099 MFY131099 MPU131099 MZQ131099 NJM131099 NTI131099 ODE131099 ONA131099 OWW131099 PGS131099 PQO131099 QAK131099 QKG131099 QUC131099 RDY131099 RNU131099 RXQ131099 SHM131099 SRI131099 TBE131099 TLA131099 TUW131099 UES131099 UOO131099 UYK131099 VIG131099 VSC131099 WBY131099 WLU131099 WVQ131099 I196635 JE196635 TA196635 ACW196635 AMS196635 AWO196635 BGK196635 BQG196635 CAC196635 CJY196635 CTU196635 DDQ196635 DNM196635 DXI196635 EHE196635 ERA196635 FAW196635 FKS196635 FUO196635 GEK196635 GOG196635 GYC196635 HHY196635 HRU196635 IBQ196635 ILM196635 IVI196635 JFE196635 JPA196635 JYW196635 KIS196635 KSO196635 LCK196635 LMG196635 LWC196635 MFY196635 MPU196635 MZQ196635 NJM196635 NTI196635 ODE196635 ONA196635 OWW196635 PGS196635 PQO196635 QAK196635 QKG196635 QUC196635 RDY196635 RNU196635 RXQ196635 SHM196635 SRI196635 TBE196635 TLA196635 TUW196635 UES196635 UOO196635 UYK196635 VIG196635 VSC196635 WBY196635 WLU196635 WVQ196635 I262171 JE262171 TA262171 ACW262171 AMS262171 AWO262171 BGK262171 BQG262171 CAC262171 CJY262171 CTU262171 DDQ262171 DNM262171 DXI262171 EHE262171 ERA262171 FAW262171 FKS262171 FUO262171 GEK262171 GOG262171 GYC262171 HHY262171 HRU262171 IBQ262171 ILM262171 IVI262171 JFE262171 JPA262171 JYW262171 KIS262171 KSO262171 LCK262171 LMG262171 LWC262171 MFY262171 MPU262171 MZQ262171 NJM262171 NTI262171 ODE262171 ONA262171 OWW262171 PGS262171 PQO262171 QAK262171 QKG262171 QUC262171 RDY262171 RNU262171 RXQ262171 SHM262171 SRI262171 TBE262171 TLA262171 TUW262171 UES262171 UOO262171 UYK262171 VIG262171 VSC262171 WBY262171 WLU262171 WVQ262171 I327707 JE327707 TA327707 ACW327707 AMS327707 AWO327707 BGK327707 BQG327707 CAC327707 CJY327707 CTU327707 DDQ327707 DNM327707 DXI327707 EHE327707 ERA327707 FAW327707 FKS327707 FUO327707 GEK327707 GOG327707 GYC327707 HHY327707 HRU327707 IBQ327707 ILM327707 IVI327707 JFE327707 JPA327707 JYW327707 KIS327707 KSO327707 LCK327707 LMG327707 LWC327707 MFY327707 MPU327707 MZQ327707 NJM327707 NTI327707 ODE327707 ONA327707 OWW327707 PGS327707 PQO327707 QAK327707 QKG327707 QUC327707 RDY327707 RNU327707 RXQ327707 SHM327707 SRI327707 TBE327707 TLA327707 TUW327707 UES327707 UOO327707 UYK327707 VIG327707 VSC327707 WBY327707 WLU327707 WVQ327707 I393243 JE393243 TA393243 ACW393243 AMS393243 AWO393243 BGK393243 BQG393243 CAC393243 CJY393243 CTU393243 DDQ393243 DNM393243 DXI393243 EHE393243 ERA393243 FAW393243 FKS393243 FUO393243 GEK393243 GOG393243 GYC393243 HHY393243 HRU393243 IBQ393243 ILM393243 IVI393243 JFE393243 JPA393243 JYW393243 KIS393243 KSO393243 LCK393243 LMG393243 LWC393243 MFY393243 MPU393243 MZQ393243 NJM393243 NTI393243 ODE393243 ONA393243 OWW393243 PGS393243 PQO393243 QAK393243 QKG393243 QUC393243 RDY393243 RNU393243 RXQ393243 SHM393243 SRI393243 TBE393243 TLA393243 TUW393243 UES393243 UOO393243 UYK393243 VIG393243 VSC393243 WBY393243 WLU393243 WVQ393243 I458779 JE458779 TA458779 ACW458779 AMS458779 AWO458779 BGK458779 BQG458779 CAC458779 CJY458779 CTU458779 DDQ458779 DNM458779 DXI458779 EHE458779 ERA458779 FAW458779 FKS458779 FUO458779 GEK458779 GOG458779 GYC458779 HHY458779 HRU458779 IBQ458779 ILM458779 IVI458779 JFE458779 JPA458779 JYW458779 KIS458779 KSO458779 LCK458779 LMG458779 LWC458779 MFY458779 MPU458779 MZQ458779 NJM458779 NTI458779 ODE458779 ONA458779 OWW458779 PGS458779 PQO458779 QAK458779 QKG458779 QUC458779 RDY458779 RNU458779 RXQ458779 SHM458779 SRI458779 TBE458779 TLA458779 TUW458779 UES458779 UOO458779 UYK458779 VIG458779 VSC458779 WBY458779 WLU458779 WVQ458779 I524315 JE524315 TA524315 ACW524315 AMS524315 AWO524315 BGK524315 BQG524315 CAC524315 CJY524315 CTU524315 DDQ524315 DNM524315 DXI524315 EHE524315 ERA524315 FAW524315 FKS524315 FUO524315 GEK524315 GOG524315 GYC524315 HHY524315 HRU524315 IBQ524315 ILM524315 IVI524315 JFE524315 JPA524315 JYW524315 KIS524315 KSO524315 LCK524315 LMG524315 LWC524315 MFY524315 MPU524315 MZQ524315 NJM524315 NTI524315 ODE524315 ONA524315 OWW524315 PGS524315 PQO524315 QAK524315 QKG524315 QUC524315 RDY524315 RNU524315 RXQ524315 SHM524315 SRI524315 TBE524315 TLA524315 TUW524315 UES524315 UOO524315 UYK524315 VIG524315 VSC524315 WBY524315 WLU524315 WVQ524315 I589851 JE589851 TA589851 ACW589851 AMS589851 AWO589851 BGK589851 BQG589851 CAC589851 CJY589851 CTU589851 DDQ589851 DNM589851 DXI589851 EHE589851 ERA589851 FAW589851 FKS589851 FUO589851 GEK589851 GOG589851 GYC589851 HHY589851 HRU589851 IBQ589851 ILM589851 IVI589851 JFE589851 JPA589851 JYW589851 KIS589851 KSO589851 LCK589851 LMG589851 LWC589851 MFY589851 MPU589851 MZQ589851 NJM589851 NTI589851 ODE589851 ONA589851 OWW589851 PGS589851 PQO589851 QAK589851 QKG589851 QUC589851 RDY589851 RNU589851 RXQ589851 SHM589851 SRI589851 TBE589851 TLA589851 TUW589851 UES589851 UOO589851 UYK589851 VIG589851 VSC589851 WBY589851 WLU589851 WVQ589851 I655387 JE655387 TA655387 ACW655387 AMS655387 AWO655387 BGK655387 BQG655387 CAC655387 CJY655387 CTU655387 DDQ655387 DNM655387 DXI655387 EHE655387 ERA655387 FAW655387 FKS655387 FUO655387 GEK655387 GOG655387 GYC655387 HHY655387 HRU655387 IBQ655387 ILM655387 IVI655387 JFE655387 JPA655387 JYW655387 KIS655387 KSO655387 LCK655387 LMG655387 LWC655387 MFY655387 MPU655387 MZQ655387 NJM655387 NTI655387 ODE655387 ONA655387 OWW655387 PGS655387 PQO655387 QAK655387 QKG655387 QUC655387 RDY655387 RNU655387 RXQ655387 SHM655387 SRI655387 TBE655387 TLA655387 TUW655387 UES655387 UOO655387 UYK655387 VIG655387 VSC655387 WBY655387 WLU655387 WVQ655387 I720923 JE720923 TA720923 ACW720923 AMS720923 AWO720923 BGK720923 BQG720923 CAC720923 CJY720923 CTU720923 DDQ720923 DNM720923 DXI720923 EHE720923 ERA720923 FAW720923 FKS720923 FUO720923 GEK720923 GOG720923 GYC720923 HHY720923 HRU720923 IBQ720923 ILM720923 IVI720923 JFE720923 JPA720923 JYW720923 KIS720923 KSO720923 LCK720923 LMG720923 LWC720923 MFY720923 MPU720923 MZQ720923 NJM720923 NTI720923 ODE720923 ONA720923 OWW720923 PGS720923 PQO720923 QAK720923 QKG720923 QUC720923 RDY720923 RNU720923 RXQ720923 SHM720923 SRI720923 TBE720923 TLA720923 TUW720923 UES720923 UOO720923 UYK720923 VIG720923 VSC720923 WBY720923 WLU720923 WVQ720923 I786459 JE786459 TA786459 ACW786459 AMS786459 AWO786459 BGK786459 BQG786459 CAC786459 CJY786459 CTU786459 DDQ786459 DNM786459 DXI786459 EHE786459 ERA786459 FAW786459 FKS786459 FUO786459 GEK786459 GOG786459 GYC786459 HHY786459 HRU786459 IBQ786459 ILM786459 IVI786459 JFE786459 JPA786459 JYW786459 KIS786459 KSO786459 LCK786459 LMG786459 LWC786459 MFY786459 MPU786459 MZQ786459 NJM786459 NTI786459 ODE786459 ONA786459 OWW786459 PGS786459 PQO786459 QAK786459 QKG786459 QUC786459 RDY786459 RNU786459 RXQ786459 SHM786459 SRI786459 TBE786459 TLA786459 TUW786459 UES786459 UOO786459 UYK786459 VIG786459 VSC786459 WBY786459 WLU786459 WVQ786459 I851995 JE851995 TA851995 ACW851995 AMS851995 AWO851995 BGK851995 BQG851995 CAC851995 CJY851995 CTU851995 DDQ851995 DNM851995 DXI851995 EHE851995 ERA851995 FAW851995 FKS851995 FUO851995 GEK851995 GOG851995 GYC851995 HHY851995 HRU851995 IBQ851995 ILM851995 IVI851995 JFE851995 JPA851995 JYW851995 KIS851995 KSO851995 LCK851995 LMG851995 LWC851995 MFY851995 MPU851995 MZQ851995 NJM851995 NTI851995 ODE851995 ONA851995 OWW851995 PGS851995 PQO851995 QAK851995 QKG851995 QUC851995 RDY851995 RNU851995 RXQ851995 SHM851995 SRI851995 TBE851995 TLA851995 TUW851995 UES851995 UOO851995 UYK851995 VIG851995 VSC851995 WBY851995 WLU851995 WVQ851995 I917531 JE917531 TA917531 ACW917531 AMS917531 AWO917531 BGK917531 BQG917531 CAC917531 CJY917531 CTU917531 DDQ917531 DNM917531 DXI917531 EHE917531 ERA917531 FAW917531 FKS917531 FUO917531 GEK917531 GOG917531 GYC917531 HHY917531 HRU917531 IBQ917531 ILM917531 IVI917531 JFE917531 JPA917531 JYW917531 KIS917531 KSO917531 LCK917531 LMG917531 LWC917531 MFY917531 MPU917531 MZQ917531 NJM917531 NTI917531 ODE917531 ONA917531 OWW917531 PGS917531 PQO917531 QAK917531 QKG917531 QUC917531 RDY917531 RNU917531 RXQ917531 SHM917531 SRI917531 TBE917531 TLA917531 TUW917531 UES917531 UOO917531 UYK917531 VIG917531 VSC917531 WBY917531 WLU917531 WVQ917531 I983067 JE983067 TA983067 ACW983067 AMS983067 AWO983067 BGK983067 BQG983067 CAC983067 CJY983067 CTU983067 DDQ983067 DNM983067 DXI983067 EHE983067 ERA983067 FAW983067 FKS983067 FUO983067 GEK983067 GOG983067 GYC983067 HHY983067 HRU983067 IBQ983067 ILM983067 IVI983067 JFE983067 JPA983067 JYW983067 KIS983067 KSO983067 LCK983067 LMG983067 LWC983067 MFY983067 MPU983067 MZQ983067 NJM983067 NTI983067 ODE983067 ONA983067 OWW983067 PGS983067 PQO983067 QAK983067 QKG983067 QUC983067 RDY983067 RNU983067 RXQ983067 SHM983067 SRI983067 TBE983067 TLA983067 TUW983067 UES983067 UOO983067 UYK983067 VIG983067 VSC983067 WBY983067 WLU983067 WVQ983067 L65563 JH65563 TD65563 ACZ65563 AMV65563 AWR65563 BGN65563 BQJ65563 CAF65563 CKB65563 CTX65563 DDT65563 DNP65563 DXL65563 EHH65563 ERD65563 FAZ65563 FKV65563 FUR65563 GEN65563 GOJ65563 GYF65563 HIB65563 HRX65563 IBT65563 ILP65563 IVL65563 JFH65563 JPD65563 JYZ65563 KIV65563 KSR65563 LCN65563 LMJ65563 LWF65563 MGB65563 MPX65563 MZT65563 NJP65563 NTL65563 ODH65563 OND65563 OWZ65563 PGV65563 PQR65563 QAN65563 QKJ65563 QUF65563 REB65563 RNX65563 RXT65563 SHP65563 SRL65563 TBH65563 TLD65563 TUZ65563 UEV65563 UOR65563 UYN65563 VIJ65563 VSF65563 WCB65563 WLX65563 WVT65563 L131099 JH131099 TD131099 ACZ131099 AMV131099 AWR131099 BGN131099 BQJ131099 CAF131099 CKB131099 CTX131099 DDT131099 DNP131099 DXL131099 EHH131099 ERD131099 FAZ131099 FKV131099 FUR131099 GEN131099 GOJ131099 GYF131099 HIB131099 HRX131099 IBT131099 ILP131099 IVL131099 JFH131099 JPD131099 JYZ131099 KIV131099 KSR131099 LCN131099 LMJ131099 LWF131099 MGB131099 MPX131099 MZT131099 NJP131099 NTL131099 ODH131099 OND131099 OWZ131099 PGV131099 PQR131099 QAN131099 QKJ131099 QUF131099 REB131099 RNX131099 RXT131099 SHP131099 SRL131099 TBH131099 TLD131099 TUZ131099 UEV131099 UOR131099 UYN131099 VIJ131099 VSF131099 WCB131099 WLX131099 WVT131099 L196635 JH196635 TD196635 ACZ196635 AMV196635 AWR196635 BGN196635 BQJ196635 CAF196635 CKB196635 CTX196635 DDT196635 DNP196635 DXL196635 EHH196635 ERD196635 FAZ196635 FKV196635 FUR196635 GEN196635 GOJ196635 GYF196635 HIB196635 HRX196635 IBT196635 ILP196635 IVL196635 JFH196635 JPD196635 JYZ196635 KIV196635 KSR196635 LCN196635 LMJ196635 LWF196635 MGB196635 MPX196635 MZT196635 NJP196635 NTL196635 ODH196635 OND196635 OWZ196635 PGV196635 PQR196635 QAN196635 QKJ196635 QUF196635 REB196635 RNX196635 RXT196635 SHP196635 SRL196635 TBH196635 TLD196635 TUZ196635 UEV196635 UOR196635 UYN196635 VIJ196635 VSF196635 WCB196635 WLX196635 WVT196635 L262171 JH262171 TD262171 ACZ262171 AMV262171 AWR262171 BGN262171 BQJ262171 CAF262171 CKB262171 CTX262171 DDT262171 DNP262171 DXL262171 EHH262171 ERD262171 FAZ262171 FKV262171 FUR262171 GEN262171 GOJ262171 GYF262171 HIB262171 HRX262171 IBT262171 ILP262171 IVL262171 JFH262171 JPD262171 JYZ262171 KIV262171 KSR262171 LCN262171 LMJ262171 LWF262171 MGB262171 MPX262171 MZT262171 NJP262171 NTL262171 ODH262171 OND262171 OWZ262171 PGV262171 PQR262171 QAN262171 QKJ262171 QUF262171 REB262171 RNX262171 RXT262171 SHP262171 SRL262171 TBH262171 TLD262171 TUZ262171 UEV262171 UOR262171 UYN262171 VIJ262171 VSF262171 WCB262171 WLX262171 WVT262171 L327707 JH327707 TD327707 ACZ327707 AMV327707 AWR327707 BGN327707 BQJ327707 CAF327707 CKB327707 CTX327707 DDT327707 DNP327707 DXL327707 EHH327707 ERD327707 FAZ327707 FKV327707 FUR327707 GEN327707 GOJ327707 GYF327707 HIB327707 HRX327707 IBT327707 ILP327707 IVL327707 JFH327707 JPD327707 JYZ327707 KIV327707 KSR327707 LCN327707 LMJ327707 LWF327707 MGB327707 MPX327707 MZT327707 NJP327707 NTL327707 ODH327707 OND327707 OWZ327707 PGV327707 PQR327707 QAN327707 QKJ327707 QUF327707 REB327707 RNX327707 RXT327707 SHP327707 SRL327707 TBH327707 TLD327707 TUZ327707 UEV327707 UOR327707 UYN327707 VIJ327707 VSF327707 WCB327707 WLX327707 WVT327707 L393243 JH393243 TD393243 ACZ393243 AMV393243 AWR393243 BGN393243 BQJ393243 CAF393243 CKB393243 CTX393243 DDT393243 DNP393243 DXL393243 EHH393243 ERD393243 FAZ393243 FKV393243 FUR393243 GEN393243 GOJ393243 GYF393243 HIB393243 HRX393243 IBT393243 ILP393243 IVL393243 JFH393243 JPD393243 JYZ393243 KIV393243 KSR393243 LCN393243 LMJ393243 LWF393243 MGB393243 MPX393243 MZT393243 NJP393243 NTL393243 ODH393243 OND393243 OWZ393243 PGV393243 PQR393243 QAN393243 QKJ393243 QUF393243 REB393243 RNX393243 RXT393243 SHP393243 SRL393243 TBH393243 TLD393243 TUZ393243 UEV393243 UOR393243 UYN393243 VIJ393243 VSF393243 WCB393243 WLX393243 WVT393243 L458779 JH458779 TD458779 ACZ458779 AMV458779 AWR458779 BGN458779 BQJ458779 CAF458779 CKB458779 CTX458779 DDT458779 DNP458779 DXL458779 EHH458779 ERD458779 FAZ458779 FKV458779 FUR458779 GEN458779 GOJ458779 GYF458779 HIB458779 HRX458779 IBT458779 ILP458779 IVL458779 JFH458779 JPD458779 JYZ458779 KIV458779 KSR458779 LCN458779 LMJ458779 LWF458779 MGB458779 MPX458779 MZT458779 NJP458779 NTL458779 ODH458779 OND458779 OWZ458779 PGV458779 PQR458779 QAN458779 QKJ458779 QUF458779 REB458779 RNX458779 RXT458779 SHP458779 SRL458779 TBH458779 TLD458779 TUZ458779 UEV458779 UOR458779 UYN458779 VIJ458779 VSF458779 WCB458779 WLX458779 WVT458779 L524315 JH524315 TD524315 ACZ524315 AMV524315 AWR524315 BGN524315 BQJ524315 CAF524315 CKB524315 CTX524315 DDT524315 DNP524315 DXL524315 EHH524315 ERD524315 FAZ524315 FKV524315 FUR524315 GEN524315 GOJ524315 GYF524315 HIB524315 HRX524315 IBT524315 ILP524315 IVL524315 JFH524315 JPD524315 JYZ524315 KIV524315 KSR524315 LCN524315 LMJ524315 LWF524315 MGB524315 MPX524315 MZT524315 NJP524315 NTL524315 ODH524315 OND524315 OWZ524315 PGV524315 PQR524315 QAN524315 QKJ524315 QUF524315 REB524315 RNX524315 RXT524315 SHP524315 SRL524315 TBH524315 TLD524315 TUZ524315 UEV524315 UOR524315 UYN524315 VIJ524315 VSF524315 WCB524315 WLX524315 WVT524315 L589851 JH589851 TD589851 ACZ589851 AMV589851 AWR589851 BGN589851 BQJ589851 CAF589851 CKB589851 CTX589851 DDT589851 DNP589851 DXL589851 EHH589851 ERD589851 FAZ589851 FKV589851 FUR589851 GEN589851 GOJ589851 GYF589851 HIB589851 HRX589851 IBT589851 ILP589851 IVL589851 JFH589851 JPD589851 JYZ589851 KIV589851 KSR589851 LCN589851 LMJ589851 LWF589851 MGB589851 MPX589851 MZT589851 NJP589851 NTL589851 ODH589851 OND589851 OWZ589851 PGV589851 PQR589851 QAN589851 QKJ589851 QUF589851 REB589851 RNX589851 RXT589851 SHP589851 SRL589851 TBH589851 TLD589851 TUZ589851 UEV589851 UOR589851 UYN589851 VIJ589851 VSF589851 WCB589851 WLX589851 WVT589851 L655387 JH655387 TD655387 ACZ655387 AMV655387 AWR655387 BGN655387 BQJ655387 CAF655387 CKB655387 CTX655387 DDT655387 DNP655387 DXL655387 EHH655387 ERD655387 FAZ655387 FKV655387 FUR655387 GEN655387 GOJ655387 GYF655387 HIB655387 HRX655387 IBT655387 ILP655387 IVL655387 JFH655387 JPD655387 JYZ655387 KIV655387 KSR655387 LCN655387 LMJ655387 LWF655387 MGB655387 MPX655387 MZT655387 NJP655387 NTL655387 ODH655387 OND655387 OWZ655387 PGV655387 PQR655387 QAN655387 QKJ655387 QUF655387 REB655387 RNX655387 RXT655387 SHP655387 SRL655387 TBH655387 TLD655387 TUZ655387 UEV655387 UOR655387 UYN655387 VIJ655387 VSF655387 WCB655387 WLX655387 WVT655387 L720923 JH720923 TD720923 ACZ720923 AMV720923 AWR720923 BGN720923 BQJ720923 CAF720923 CKB720923 CTX720923 DDT720923 DNP720923 DXL720923 EHH720923 ERD720923 FAZ720923 FKV720923 FUR720923 GEN720923 GOJ720923 GYF720923 HIB720923 HRX720923 IBT720923 ILP720923 IVL720923 JFH720923 JPD720923 JYZ720923 KIV720923 KSR720923 LCN720923 LMJ720923 LWF720923 MGB720923 MPX720923 MZT720923 NJP720923 NTL720923 ODH720923 OND720923 OWZ720923 PGV720923 PQR720923 QAN720923 QKJ720923 QUF720923 REB720923 RNX720923 RXT720923 SHP720923 SRL720923 TBH720923 TLD720923 TUZ720923 UEV720923 UOR720923 UYN720923 VIJ720923 VSF720923 WCB720923 WLX720923 WVT720923 L786459 JH786459 TD786459 ACZ786459 AMV786459 AWR786459 BGN786459 BQJ786459 CAF786459 CKB786459 CTX786459 DDT786459 DNP786459 DXL786459 EHH786459 ERD786459 FAZ786459 FKV786459 FUR786459 GEN786459 GOJ786459 GYF786459 HIB786459 HRX786459 IBT786459 ILP786459 IVL786459 JFH786459 JPD786459 JYZ786459 KIV786459 KSR786459 LCN786459 LMJ786459 LWF786459 MGB786459 MPX786459 MZT786459 NJP786459 NTL786459 ODH786459 OND786459 OWZ786459 PGV786459 PQR786459 QAN786459 QKJ786459 QUF786459 REB786459 RNX786459 RXT786459 SHP786459 SRL786459 TBH786459 TLD786459 TUZ786459 UEV786459 UOR786459 UYN786459 VIJ786459 VSF786459 WCB786459 WLX786459 WVT786459 L851995 JH851995 TD851995 ACZ851995 AMV851995 AWR851995 BGN851995 BQJ851995 CAF851995 CKB851995 CTX851995 DDT851995 DNP851995 DXL851995 EHH851995 ERD851995 FAZ851995 FKV851995 FUR851995 GEN851995 GOJ851995 GYF851995 HIB851995 HRX851995 IBT851995 ILP851995 IVL851995 JFH851995 JPD851995 JYZ851995 KIV851995 KSR851995 LCN851995 LMJ851995 LWF851995 MGB851995 MPX851995 MZT851995 NJP851995 NTL851995 ODH851995 OND851995 OWZ851995 PGV851995 PQR851995 QAN851995 QKJ851995 QUF851995 REB851995 RNX851995 RXT851995 SHP851995 SRL851995 TBH851995 TLD851995 TUZ851995 UEV851995 UOR851995 UYN851995 VIJ851995 VSF851995 WCB851995 WLX851995 WVT851995 L917531 JH917531 TD917531 ACZ917531 AMV917531 AWR917531 BGN917531 BQJ917531 CAF917531 CKB917531 CTX917531 DDT917531 DNP917531 DXL917531 EHH917531 ERD917531 FAZ917531 FKV917531 FUR917531 GEN917531 GOJ917531 GYF917531 HIB917531 HRX917531 IBT917531 ILP917531 IVL917531 JFH917531 JPD917531 JYZ917531 KIV917531 KSR917531 LCN917531 LMJ917531 LWF917531 MGB917531 MPX917531 MZT917531 NJP917531 NTL917531 ODH917531 OND917531 OWZ917531 PGV917531 PQR917531 QAN917531 QKJ917531 QUF917531 REB917531 RNX917531 RXT917531 SHP917531 SRL917531 TBH917531 TLD917531 TUZ917531 UEV917531 UOR917531 UYN917531 VIJ917531 VSF917531 WCB917531 WLX917531 WVT917531 L983067 JH983067 TD983067 ACZ983067 AMV983067 AWR983067 BGN983067 BQJ983067 CAF983067 CKB983067 CTX983067 DDT983067 DNP983067 DXL983067 EHH983067 ERD983067 FAZ983067 FKV983067 FUR983067 GEN983067 GOJ983067 GYF983067 HIB983067 HRX983067 IBT983067 ILP983067 IVL983067 JFH983067 JPD983067 JYZ983067 KIV983067 KSR983067 LCN983067 LMJ983067 LWF983067 MGB983067 MPX983067 MZT983067 NJP983067 NTL983067 ODH983067 OND983067 OWZ983067 PGV983067 PQR983067 QAN983067 QKJ983067 QUF983067 REB983067 RNX983067 RXT983067 SHP983067 SRL983067 TBH983067 TLD983067 TUZ983067 UEV983067 UOR983067 UYN983067 VIJ983067 VSF983067 WCB983067 WLX983067 WVT983067 WVR14:WVR21 WLV14:WLV21 WBZ14:WBZ21 VSD14:VSD21 VIH14:VIH21 UYL14:UYL21 UOP14:UOP21 UET14:UET21 TUX14:TUX21 TLB14:TLB21 TBF14:TBF21 SRJ14:SRJ21 SHN14:SHN21 RXR14:RXR21 RNV14:RNV21 RDZ14:RDZ21 QUD14:QUD21 QKH14:QKH21 QAL14:QAL21 PQP14:PQP21 PGT14:PGT21 OWX14:OWX21 ONB14:ONB21 ODF14:ODF21 NTJ14:NTJ21 NJN14:NJN21 MZR14:MZR21 MPV14:MPV21 MFZ14:MFZ21 LWD14:LWD21 LMH14:LMH21 LCL14:LCL21 KSP14:KSP21 KIT14:KIT21 JYX14:JYX21 JPB14:JPB21 JFF14:JFF21 IVJ14:IVJ21 ILN14:ILN21 IBR14:IBR21 HRV14:HRV21 HHZ14:HHZ21 GYD14:GYD21 GOH14:GOH21 GEL14:GEL21 FUP14:FUP21 FKT14:FKT21 FAX14:FAX21 ERB14:ERB21 EHF14:EHF21 DXJ14:DXJ21 DNN14:DNN21 DDR14:DDR21 CTV14:CTV21 CJZ14:CJZ21 CAD14:CAD21 BQH14:BQH21 BGL14:BGL21 AWP14:AWP21 AMT14:AMT21 ACX14:ACX21 TB14:TB21 JF14:JF21 J14:J21 WVO14:WVO21 WLS14:WLS21 WBW14:WBW21 VSA14:VSA21 VIE14:VIE21 UYI14:UYI21 UOM14:UOM21 UEQ14:UEQ21 TUU14:TUU21 TKY14:TKY21 TBC14:TBC21 SRG14:SRG21 SHK14:SHK21 RXO14:RXO21 RNS14:RNS21 RDW14:RDW21 QUA14:QUA21 QKE14:QKE21 QAI14:QAI21 PQM14:PQM21 PGQ14:PGQ21 OWU14:OWU21 OMY14:OMY21 ODC14:ODC21 NTG14:NTG21 NJK14:NJK21 MZO14:MZO21 MPS14:MPS21 MFW14:MFW21 LWA14:LWA21 LME14:LME21 LCI14:LCI21 KSM14:KSM21 KIQ14:KIQ21 JYU14:JYU21 JOY14:JOY21 JFC14:JFC21 IVG14:IVG21 ILK14:ILK21 IBO14:IBO21 HRS14:HRS21 HHW14:HHW21 GYA14:GYA21 GOE14:GOE21 GEI14:GEI21 FUM14:FUM21 FKQ14:FKQ21 FAU14:FAU21 EQY14:EQY21 EHC14:EHC21 DXG14:DXG21 DNK14:DNK21 DDO14:DDO21 CTS14:CTS21 CJW14:CJW21 CAA14:CAA21 BQE14:BQE21 BGI14:BGI21 AWM14:AWM21 AMQ14:AMQ21 ACU14:ACU21 SY14:SY21 JC14:JC21 G14:G21 WVL14:WVL21 WLP14:WLP21 WBT14:WBT21 VRX14:VRX21 VIB14:VIB21 UYF14:UYF21 UOJ14:UOJ21 UEN14:UEN21 TUR14:TUR21 TKV14:TKV21 TAZ14:TAZ21 SRD14:SRD21 SHH14:SHH21 RXL14:RXL21 RNP14:RNP21 RDT14:RDT21 QTX14:QTX21 QKB14:QKB21 QAF14:QAF21 PQJ14:PQJ21 PGN14:PGN21 OWR14:OWR21 OMV14:OMV21 OCZ14:OCZ21 NTD14:NTD21 NJH14:NJH21 MZL14:MZL21 MPP14:MPP21 MFT14:MFT21 LVX14:LVX21 LMB14:LMB21 LCF14:LCF21 KSJ14:KSJ21 KIN14:KIN21 JYR14:JYR21 JOV14:JOV21 JEZ14:JEZ21 IVD14:IVD21 ILH14:ILH21 IBL14:IBL21 HRP14:HRP21 HHT14:HHT21 GXX14:GXX21 GOB14:GOB21 GEF14:GEF21 FUJ14:FUJ21 FKN14:FKN21 FAR14:FAR21 EQV14:EQV21 EGZ14:EGZ21 DXD14:DXD21 DNH14:DNH21 DDL14:DDL21 CTP14:CTP21 CJT14:CJT21 BZX14:BZX21 BQB14:BQB21 BGF14:BGF21 AWJ14:AWJ21 AMN14:AMN21 ACR14:ACR21 SV14:SV21 IZ14:IZ21 D14:D21" xr:uid="{16FD9647-27DE-4949-86AB-ADAFE6B257C8}">
      <formula1>$A$4:$A$6</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E9F88-37DB-4718-BDCB-CF8284FD63B8}">
  <dimension ref="A1:A18"/>
  <sheetViews>
    <sheetView topLeftCell="A4" workbookViewId="0">
      <selection activeCell="A4" sqref="A4"/>
    </sheetView>
  </sheetViews>
  <sheetFormatPr defaultRowHeight="15"/>
  <cols>
    <col min="1" max="1" width="184.42578125" style="36" customWidth="1"/>
  </cols>
  <sheetData>
    <row r="1" spans="1:1">
      <c r="A1" s="31"/>
    </row>
    <row r="2" spans="1:1">
      <c r="A2" s="32"/>
    </row>
    <row r="3" spans="1:1">
      <c r="A3" s="32" t="s">
        <v>349</v>
      </c>
    </row>
    <row r="4" spans="1:1">
      <c r="A4" s="33"/>
    </row>
    <row r="5" spans="1:1">
      <c r="A5" s="34" t="s">
        <v>350</v>
      </c>
    </row>
    <row r="6" spans="1:1">
      <c r="A6" s="33" t="s">
        <v>351</v>
      </c>
    </row>
    <row r="7" spans="1:1" ht="38.25">
      <c r="A7" s="33" t="s">
        <v>352</v>
      </c>
    </row>
    <row r="8" spans="1:1">
      <c r="A8" s="33" t="s">
        <v>353</v>
      </c>
    </row>
    <row r="9" spans="1:1" ht="25.5">
      <c r="A9" s="33" t="s">
        <v>354</v>
      </c>
    </row>
    <row r="10" spans="1:1" ht="38.25">
      <c r="A10" s="33" t="s">
        <v>355</v>
      </c>
    </row>
    <row r="11" spans="1:1" ht="38.25">
      <c r="A11" s="33" t="s">
        <v>356</v>
      </c>
    </row>
    <row r="12" spans="1:1" ht="38.25">
      <c r="A12" s="33" t="s">
        <v>357</v>
      </c>
    </row>
    <row r="13" spans="1:1" ht="38.25">
      <c r="A13" s="33" t="s">
        <v>358</v>
      </c>
    </row>
    <row r="14" spans="1:1" ht="25.5">
      <c r="A14" s="33" t="s">
        <v>359</v>
      </c>
    </row>
    <row r="15" spans="1:1" ht="38.25">
      <c r="A15" s="35" t="s">
        <v>360</v>
      </c>
    </row>
    <row r="16" spans="1:1" ht="25.5">
      <c r="A16" s="33" t="s">
        <v>361</v>
      </c>
    </row>
    <row r="17" spans="1:1" ht="25.5">
      <c r="A17" s="33" t="s">
        <v>362</v>
      </c>
    </row>
    <row r="18" spans="1:1" ht="25.5">
      <c r="A18" s="33" t="s">
        <v>363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5eea29f-bc95-4f8d-a1de-d94bd31a5c3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etadata xmlns="http://www.objective.com/ecm/document/metadata/FF3C5B18883D4E21973B57C2EEED7FD1" version="1.0.0">
  <systemFields>
    <field name="Objective-Id">
      <value order="0">A57175210</value>
    </field>
    <field name="Objective-Title">
      <value order="0">WPSQ - Suppliers - wales-procurement-specific-questionnaire</value>
    </field>
    <field name="Objective-Description">
      <value order="0"/>
    </field>
    <field name="Objective-CreationStamp">
      <value order="0">2025-03-06T15:38:13Z</value>
    </field>
    <field name="Objective-IsApproved">
      <value order="0">false</value>
    </field>
    <field name="Objective-IsPublished">
      <value order="0">true</value>
    </field>
    <field name="Objective-DatePublished">
      <value order="0">2025-03-06T15:39:40Z</value>
    </field>
    <field name="Objective-ModificationStamp">
      <value order="0">2025-03-06T15:39:40Z</value>
    </field>
    <field name="Objective-Owner">
      <value order="0">Hughes, Natasha (CSI - Commercial Procurement)</value>
    </field>
    <field name="Objective-Path">
      <value order="0">Objective Global Folder:#Business File Plan:WG Organisational Groups:Post April 2024 - Corporate Services &amp; Inspectorates:Corporate Services &amp; Inspectorates (CSI) - Commercial Procurement - EU Exit &amp; Procurement Reform:1 - Save:Commercial Procurement - Procurement Reform:Procurement Reform - 2022-2023 - Secondary Legislation:Procurement Reform - NH - Docs for pub</value>
    </field>
    <field name="Objective-Parent">
      <value order="0">Procurement Reform - NH - Docs for pub</value>
    </field>
    <field name="Objective-State">
      <value order="0">Published</value>
    </field>
    <field name="Objective-VersionId">
      <value order="0">vA103774913</value>
    </field>
    <field name="Objective-Version">
      <value order="0">1.0</value>
    </field>
    <field name="Objective-VersionNumber">
      <value order="0">1</value>
    </field>
    <field name="Objective-VersionComment">
      <value order="0">First version</value>
    </field>
    <field name="Objective-FileNumber">
      <value order="0">qA1572476</value>
    </field>
    <field name="Objective-Classification">
      <value order="0">Official - Sensitive</value>
    </field>
    <field name="Objective-Caveats">
      <value order="0"/>
    </field>
  </systemFields>
  <catalogues>
    <catalogue name="Document Type Catalogue" type="type" ori="id:cA14">
      <field name="Objective-Date Acquired">
        <value order="0"/>
      </field>
      <field name="Objective-Official Translation">
        <value order="0"/>
      </field>
      <field name="Objective-Connect Creator">
        <value order="0"/>
      </field>
    </catalogue>
  </catalogues>
</metadata>
</file>

<file path=customXml/item4.xml><?xml version="1.0" encoding="utf-8"?>
<ct:contentTypeSchema xmlns:ct="http://schemas.microsoft.com/office/2006/metadata/contentType" xmlns:ma="http://schemas.microsoft.com/office/2006/metadata/properties/metaAttributes" ct:_="" ma:_="" ma:contentTypeName="Document" ma:contentTypeID="0x01010059735B51474E5045A5D2C2DF5100F8FF" ma:contentTypeVersion="9" ma:contentTypeDescription="Create a new document." ma:contentTypeScope="" ma:versionID="739c775d9ed21eade90d9858275def3e">
  <xsd:schema xmlns:xsd="http://www.w3.org/2001/XMLSchema" xmlns:xs="http://www.w3.org/2001/XMLSchema" xmlns:p="http://schemas.microsoft.com/office/2006/metadata/properties" xmlns:ns2="75eea29f-bc95-4f8d-a1de-d94bd31a5c37" targetNamespace="http://schemas.microsoft.com/office/2006/metadata/properties" ma:root="true" ma:fieldsID="b1a4953669b0febcf62d12a14b9200be" ns2:_="">
    <xsd:import namespace="75eea29f-bc95-4f8d-a1de-d94bd31a5c3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eea29f-bc95-4f8d-a1de-d94bd31a5c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2097c58-283c-4470-b96b-7a0b8016d5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985780-B8AD-47D0-8658-8960EC7A9BD0}"/>
</file>

<file path=customXml/itemProps2.xml><?xml version="1.0" encoding="utf-8"?>
<ds:datastoreItem xmlns:ds="http://schemas.openxmlformats.org/officeDocument/2006/customXml" ds:itemID="{299CE5A1-BFDC-4217-BC54-043C94BC11A5}"/>
</file>

<file path=customXml/itemProps3.xml><?xml version="1.0" encoding="utf-8"?>
<ds:datastoreItem xmlns:ds="http://schemas.openxmlformats.org/officeDocument/2006/customXml" ds:itemID="{5745109E-2DDF-40CB-AC2B-FF9B10C90820}"/>
</file>

<file path=customXml/itemProps4.xml><?xml version="1.0" encoding="utf-8"?>
<ds:datastoreItem xmlns:ds="http://schemas.openxmlformats.org/officeDocument/2006/customXml" ds:itemID="{87FD9AD6-F4AD-4648-9B34-87A6BB521B1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Mary (COOG - Commercial &amp; Procurement - CPICT)</dc:creator>
  <cp:keywords/>
  <dc:description/>
  <cp:lastModifiedBy>Emma Forfar</cp:lastModifiedBy>
  <cp:revision/>
  <dcterms:created xsi:type="dcterms:W3CDTF">2023-03-02T07:14:21Z</dcterms:created>
  <dcterms:modified xsi:type="dcterms:W3CDTF">2025-09-07T10:02:52Z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A57175210</vt:lpwstr>
  </property>
  <property fmtid="{D5CDD505-2E9C-101B-9397-08002B2CF9AE}" pid="4" name="Objective-Title">
    <vt:lpwstr>WPSQ - Suppliers - wales-procurement-specific-questionnaire</vt:lpwstr>
  </property>
  <property fmtid="{D5CDD505-2E9C-101B-9397-08002B2CF9AE}" pid="5" name="Objective-Description">
    <vt:lpwstr/>
  </property>
  <property fmtid="{D5CDD505-2E9C-101B-9397-08002B2CF9AE}" pid="6" name="Objective-CreationStamp">
    <vt:filetime>2025-03-06T15:38:13Z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2025-03-06T15:39:40Z</vt:filetime>
  </property>
  <property fmtid="{D5CDD505-2E9C-101B-9397-08002B2CF9AE}" pid="10" name="Objective-ModificationStamp">
    <vt:filetime>2025-03-06T15:39:40Z</vt:filetime>
  </property>
  <property fmtid="{D5CDD505-2E9C-101B-9397-08002B2CF9AE}" pid="11" name="Objective-Owner">
    <vt:lpwstr>Hughes, Natasha (CSI - Commercial Procurement)</vt:lpwstr>
  </property>
  <property fmtid="{D5CDD505-2E9C-101B-9397-08002B2CF9AE}" pid="12" name="Objective-Path">
    <vt:lpwstr>Objective Global Folder:#Business File Plan:WG Organisational Groups:Post April 2024 - Corporate Services &amp; Inspectorates:Corporate Services &amp; Inspectorates (CSI) - Commercial Procurement - EU Exit &amp; Procurement Reform:1 - Save:Commercial Procurement - Procurement Reform:Procurement Reform - 2022-2023 - Secondary Legislation:Procurement Reform - NH - Docs for pub</vt:lpwstr>
  </property>
  <property fmtid="{D5CDD505-2E9C-101B-9397-08002B2CF9AE}" pid="13" name="Objective-Parent">
    <vt:lpwstr>Procurement Reform - NH - Docs for pub</vt:lpwstr>
  </property>
  <property fmtid="{D5CDD505-2E9C-101B-9397-08002B2CF9AE}" pid="14" name="Objective-State">
    <vt:lpwstr>Published</vt:lpwstr>
  </property>
  <property fmtid="{D5CDD505-2E9C-101B-9397-08002B2CF9AE}" pid="15" name="Objective-VersionId">
    <vt:lpwstr>vA103774913</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qA1572476</vt:lpwstr>
  </property>
  <property fmtid="{D5CDD505-2E9C-101B-9397-08002B2CF9AE}" pid="20" name="Objective-Classification">
    <vt:lpwstr>Official - Sensitive</vt:lpwstr>
  </property>
  <property fmtid="{D5CDD505-2E9C-101B-9397-08002B2CF9AE}" pid="21" name="Objective-Caveats">
    <vt:lpwstr/>
  </property>
  <property fmtid="{D5CDD505-2E9C-101B-9397-08002B2CF9AE}" pid="22" name="Objective-Date Acquired">
    <vt:lpwstr/>
  </property>
  <property fmtid="{D5CDD505-2E9C-101B-9397-08002B2CF9AE}" pid="23" name="Objective-Official Translation">
    <vt:lpwstr/>
  </property>
  <property fmtid="{D5CDD505-2E9C-101B-9397-08002B2CF9AE}" pid="24" name="Objective-Connect Creator">
    <vt:lpwstr/>
  </property>
  <property fmtid="{D5CDD505-2E9C-101B-9397-08002B2CF9AE}" pid="25" name="Objective-Comment">
    <vt:lpwstr/>
  </property>
  <property fmtid="{D5CDD505-2E9C-101B-9397-08002B2CF9AE}" pid="26" name="ContentTypeId">
    <vt:lpwstr>0x01010059735B51474E5045A5D2C2DF5100F8FF</vt:lpwstr>
  </property>
  <property fmtid="{D5CDD505-2E9C-101B-9397-08002B2CF9AE}" pid="27" name="MediaServiceImageTags">
    <vt:lpwstr/>
  </property>
</Properties>
</file>