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https://valeofglamorgangovuk-my.sharepoint.com/personal/spurdey_valeofglamorgan_gov_uk/Documents/Desktop/"/>
    </mc:Choice>
  </mc:AlternateContent>
  <xr:revisionPtr revIDLastSave="6" documentId="8_{9EF51037-3EF1-45AD-BE23-C343AAC6857B}" xr6:coauthVersionLast="47" xr6:coauthVersionMax="47" xr10:uidLastSave="{ABFFB373-2D6D-4EEE-A3EC-8B3B6225BB4C}"/>
  <bookViews>
    <workbookView xWindow="-110" yWindow="-110" windowWidth="19420" windowHeight="10300" xr2:uid="{9C885069-2B37-491E-9547-D7047EE472EF}"/>
  </bookViews>
  <sheets>
    <sheet name="Western Vale" sheetId="7"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1" i="7" l="1"/>
  <c r="H31" i="7"/>
  <c r="J30" i="7"/>
  <c r="H30" i="7"/>
  <c r="J29" i="7"/>
  <c r="H29" i="7"/>
  <c r="J28" i="7"/>
  <c r="H28" i="7"/>
  <c r="J27" i="7"/>
  <c r="H27" i="7"/>
  <c r="J26" i="7"/>
  <c r="H26" i="7"/>
  <c r="J25" i="7"/>
  <c r="H25" i="7"/>
  <c r="J24" i="7"/>
  <c r="H24" i="7"/>
  <c r="J23" i="7"/>
  <c r="H23" i="7"/>
  <c r="J22" i="7"/>
  <c r="H22" i="7"/>
  <c r="J21" i="7"/>
  <c r="H21" i="7"/>
  <c r="J20" i="7"/>
  <c r="H20" i="7"/>
  <c r="J19" i="7"/>
  <c r="H19" i="7"/>
  <c r="J18" i="7"/>
  <c r="H18" i="7"/>
  <c r="J17" i="7"/>
  <c r="H17" i="7"/>
  <c r="J16" i="7"/>
  <c r="H16" i="7"/>
  <c r="J15" i="7"/>
  <c r="H15" i="7"/>
  <c r="J14" i="7"/>
  <c r="H14" i="7"/>
  <c r="J13" i="7"/>
  <c r="H13" i="7"/>
  <c r="J12" i="7"/>
  <c r="H12" i="7"/>
  <c r="J11" i="7"/>
  <c r="H11" i="7"/>
  <c r="J10" i="7"/>
  <c r="H10" i="7"/>
  <c r="J9" i="7"/>
  <c r="H9" i="7"/>
  <c r="J8" i="7"/>
  <c r="H8" i="7"/>
  <c r="J7" i="7"/>
  <c r="H7" i="7"/>
  <c r="J6" i="7"/>
  <c r="H6" i="7"/>
  <c r="H3" i="7" l="1"/>
</calcChain>
</file>

<file path=xl/sharedStrings.xml><?xml version="1.0" encoding="utf-8"?>
<sst xmlns="http://schemas.openxmlformats.org/spreadsheetml/2006/main" count="196" uniqueCount="165">
  <si>
    <t>Community Well-being Benefits (CWB) Calculator</t>
  </si>
  <si>
    <t>Contract Value</t>
  </si>
  <si>
    <t>Project Title</t>
  </si>
  <si>
    <t>CWB Total</t>
  </si>
  <si>
    <t>Theme</t>
  </si>
  <si>
    <t>Outcome</t>
  </si>
  <si>
    <t>Ref</t>
  </si>
  <si>
    <t>Measure</t>
  </si>
  <si>
    <t>Units</t>
  </si>
  <si>
    <t>Proxy Value</t>
  </si>
  <si>
    <t>Insert Target</t>
  </si>
  <si>
    <t>Total CWB</t>
  </si>
  <si>
    <t>Target Description (max. 1500 characters)</t>
  </si>
  <si>
    <t>Character Limit Left</t>
  </si>
  <si>
    <t>Evidence Requirements</t>
  </si>
  <si>
    <t>Guidance</t>
  </si>
  <si>
    <t>NTW7</t>
  </si>
  <si>
    <t>No. of weeks of training opportunities on the contract (BTEC, City &amp; Guilds, NVQ, HNC, RQF, T-Levels) that have either been completed during the year, or that will be supported by the organisation until completion in the following years - Level 2,3, or 4+</t>
  </si>
  <si>
    <t>no. weeks</t>
  </si>
  <si>
    <t xml:space="preserve">
No. of weeks of training opportunities on the contract (BTEC, City &amp; Guilds, NVQ, HNC, RQF, T-Levels) that have either been completed during the year, or that will be supported by the organisation until completion in the following years - Level 2,3, or 4+ 
Definition
Only vocational training opportunities supported to completion should be counted, even when that completion will occur after the end of the contract. For a description of the qualification levels see: https://tinyurl.com/nklse89. To find a registered qualification see: https://tinyurl.com/yh3bhunn. For further information on qualifications in Wales see: https://tinyurl.com/yh3nsm6p The social value proxy is appropriate for opportunities that are for new employees, not existing employees.</t>
  </si>
  <si>
    <t xml:space="preserve">
Target Guidance
Summarise your strategy for providing your target number of weeks of training for vocational qualifications on this contract, including details of how you will support completion of the qualifications. If possible, provide details of the accredited training provider, the type and the level of the outcomes to be achieved as well as the resulting qualification. 
Evidence required 
Specify the number of people in vocational qualification training on this contract and the number of weeks of training per person. Provide details of the accredited training provider, the type and the level of the outcomes achieved as well as the resulting training qualification. Information provided should be made compliant with data protection requirements (GDPR).</t>
  </si>
  <si>
    <t xml:space="preserve">
Unit Guidance
Record weeks of vocational qualification training provided on the contract, even when the opportunity is supported beyond the duration of the contract, as long as it will be supported to completion</t>
  </si>
  <si>
    <t>NTW8</t>
  </si>
  <si>
    <t>No. of weeks of apprenticeships on the contract that have either been completed during the year, or that will be supported by the organisation until completion in the following years - Level 2,3, or 4+</t>
  </si>
  <si>
    <t xml:space="preserve">
No. of weeks of apprenticeships on the contract that have either been completed during the year, or that will be supported by the organisation until completion in the following years - Level 2,3, or 4+ 
Definition 
Only apprenticeships supported to completion should be counted, even when that completion will occur after the end of the contract. For a description of the qualification levels see: https://tinyurl.com/nklse89. To find a registered qualification see: https://tinyurl.com/yh3bhunn. For further information on qualifications in Wales see: https://tinyurl.com/yh3nsm6p. The social value proxy is appropriate for opportunities that are for new employees, not existing employees.
</t>
  </si>
  <si>
    <t xml:space="preserve">
Target guidance 
Summarise your strategy for providing your target number of apprenticeship weeks on this contract, including details of how you will support completion of the apprenticeships. If possible, provide details of the accredited training provider, the type and the level of the apprenticeships to be achieved as well as the resulting qualifications. 
Evidence required 
Specify the number of people on apprenticeships on this contract and the number of apprenticeship weeks per person. Provide details of the accredited training provider, the type and the level of the apprenticeship achieved as well as the resulting qualification. Information provided should be made compliant with data protection requirements (GDPR)</t>
  </si>
  <si>
    <t xml:space="preserve">
Unit guidance
Record weeks of training for the apprenticeship provided on the contract, even when the opportunity is supported beyond the duration of the contract, as long as it will be supported to completion
</t>
  </si>
  <si>
    <t>£</t>
  </si>
  <si>
    <t>Innovation to support a more prosperous Wales</t>
  </si>
  <si>
    <t>NTW20</t>
  </si>
  <si>
    <t>Innovative measures relating to "A Prosperous Wales" to be delivered on the contract - these could be co-designed with stakeholders or communities</t>
  </si>
  <si>
    <t>£ invested including staff time</t>
  </si>
  <si>
    <t xml:space="preserve">Innovative measures relating to "A Prosperous Wales" to be delivered on the contract - these could be co-designed with stakeholders or communities
Definition
These are innovative measures that promote the objectives of “a prosperous Wales” – see Theme description "A prosperous Wales", https://tinyurl.com/bde3jr6v and https://tinyurl.com/2nfcclah for guidelines. If measures are designed or/and delivered in cooperation with other parties, only the personal contribution can be reported - see guidelines on "Attribution".
</t>
  </si>
  <si>
    <t xml:space="preserve">
Target guidance
Describe the initiatives and their relevance to the Measure. A breakdown of pounds (including number of staff hours valued at £16.64 per hour or at £94.87 if it is expert time) should be provided. Provide details of any organisations you will work with and specify whether they will be covering the reported cost with you and how.
Evidence required 
Please provide a project report that evidences the activities carried out during the reporting period, their impact, the range of expert services provided, and a description of partnering organisations if any. A breakdown of pounds invested per type of investment - e.g. cash, staff time volunteering (valued at £16.64 per hour), staff time expert advice (valued at £94.87), equipment or equivalent value of other assets should be provided.
</t>
  </si>
  <si>
    <t xml:space="preserve">Unit guidance
£ invested - including staff time (volunteering valued at £16.64 per hours, expert time valued at £94.87 per hour) and materials, equipment or other resources
</t>
  </si>
  <si>
    <t xml:space="preserve">Unit guidance 
£ invested - including staff time (volunteering valued at £16.64 per hours, expert time valued at £94.87 per hour) and materials, equipment or other resources
</t>
  </si>
  <si>
    <t>A Resilient Wales</t>
  </si>
  <si>
    <t>Green spaces and biodiversity are protected and enhanced</t>
  </si>
  <si>
    <t>NTW28</t>
  </si>
  <si>
    <t>Volunteering with initiatives working on environmental conservation and sustainable ecosystem management - resources invested including time, funds and in-kind contributions</t>
  </si>
  <si>
    <t xml:space="preserve">
Volunteering with initiatives working on environmental conservation and sustainable ecosystem management - resources invested including time, funds and in-kind contributions 
Definition 
This can e.g. include an engagement in multi-stakeholder and advocacy initiatives around environmental conservation or sustainable ecosystem management. Participation and resources to be invested, including time and volunteering, in relevant initiatives that can be attributed to the contract. Only volunteering hours spent during work hours or paid overtime hours can be counted.</t>
  </si>
  <si>
    <t xml:space="preserve">Target guidance 
Participation and resources invested including time and volunteering that can be attributed to the contract. Only volunteering hours spent during work hours or paid overtime hours can be counted. 
Evidence required
For each initiative or project supported, provide a breakdown of volunteering and staff time invested, alongside other investment. Only volunteering hours spent during work hours or paid overtime hours can be counted. 
</t>
  </si>
  <si>
    <t xml:space="preserve">Unit guidance 
Total £ value including time, funds and in-kind contributions. Volunteering time spent in multi-stakeholder engagement initiatives and sustainable ecosystem management can be valued at £16.64 per hour
</t>
  </si>
  <si>
    <t xml:space="preserve">Unit guidance 
Calculate the equivalent pound value of resources invested - including cash, equipment, use of assets (e.g. space) and staff time (staff hours should be valued at £16.64 per hour)
</t>
  </si>
  <si>
    <t>Innovation to support a more resilient Wales</t>
  </si>
  <si>
    <t>NTW39</t>
  </si>
  <si>
    <t>Innovative measures relating to "A resilient Wales" to be delivered on the contract - these could be e.g. co-designed with stakeholders or communities</t>
  </si>
  <si>
    <t xml:space="preserve">
Innovative measures relating to "A resilient Wales" to be delivered on the contract - these could be e.g. co-designed with stakeholders or communities 
Definition 
These are innovative measures that promote the objectives of “A resilient Wales” – see Theme description "A Resilient Wales", https://tinyurl.com/2p65bmrc and https://tinyurl.com/2nchlp2a for guidelines. If measures are designed or/and delivered in cooperation with other parties, only the personal contribution can be reported - see guidelines on "Attribution".
</t>
  </si>
  <si>
    <t xml:space="preserve">
Target guidance 
Describe the initiatives and their relevance to the Measure. A breakdown of pounds (including number of staff hours valued at £16.64 per hour or at £94.87 if it is expert time) should be provided. Provide details of any organisations you will work with and specify whether they will be covering the reported cost with you and how. 
Evidence required 
Please provide a project report that evidences the activities carried out during the reporting period, their impact, the range of expert services provided, and a description of partnering organisations if any. A breakdown of pounds invested per type of investment - e.g. cash, staff time volunteering (valued at £16.64 per hour), staff time expert advice (valued at £94.87), equipment or equivalent value of other assets should be provided.</t>
  </si>
  <si>
    <t xml:space="preserve">Unit guidance 
£ invested - including staff time (volunteering valued at £16.64 per hour, expert time valued at £94.87 per hour) and materials, equipment or other resources
</t>
  </si>
  <si>
    <t xml:space="preserve">Unit guidance
Calculate the equivalent pound value of resources invested - including cash, equipment, use of assets (e.g. space) and staff time (staff hours should be valued at £16.64 per hour)
</t>
  </si>
  <si>
    <t>NTW41</t>
  </si>
  <si>
    <t>Initiatives taken or supported to engage people in health interventions (e.g. stop smoking, obesity, alcoholism, drugs, etc.) or wellbeing initiatives in the community, including physical activities for adults and children</t>
  </si>
  <si>
    <t xml:space="preserve">
Initiatives taken or supported to engage people in health interventions (e.g. stop smoking, obesity, alcoholism, drugs, etc.) or wellbeing initiatives in the community, including physical activities for adults and children 
Definition
This could be run in partnership with a third sector and civil society organisations or as part of a company programme. The cumulative cash value should be recorded for organising and running such initiatives. Equivalent cost of equipment and volunteering hours should be recorded separately in the appropriate categories. Staff volunteering time should be valued at £16.64 per hour. A detailed description of the relevant initiatives should be provided, together with a method statement and a workplan. When support is being provided as part of a wider company programme (e.g. a nationwide initiative or collaboration with a charity) attribution should be taken into account (please see the toolkit guidance document for worked out examples on attribution). 
</t>
  </si>
  <si>
    <t xml:space="preserve">
Target guidance 
Provide a breakdown of pounds to be invested in initiatives aimed at improving health and/or wellbeing in the community (including number of staff hours valued at £16.64 per hour - i.e. the general value for volunteering (NTW67)). Describe what type of health and/or wellbeing issue/s you will address, including how and where you aim to do so. Details of any organisations you will partner with must be provided. 
Evidence required 
Provide a breakdown of pounds (including number of staff hours valued at £16.64 per hour - i.e. the general value for volunteering (NTW67)) invested in initiatives aimed at improving health and/or wellbeing in the community. Describe the type of health and/or wellbeing issues you have addressed, including how and where you have done so. Provide details of your initiatives and any organisations you have partnered with. Where an additional multiplier has been added at Measurement as a result of specific impact assessments for the initiatives reported (e.g. SROI), the reports for each assessment should be provided. There is an expectation for independently assured and audited reports to be provided. Information provided should be made compliant with data protection requirements (GDPR). 
</t>
  </si>
  <si>
    <t>Improving staff wellbeing</t>
  </si>
  <si>
    <t>NTW48</t>
  </si>
  <si>
    <t>Mental Health campaigns for staff on the contract to create community of acceptance, remove stigma around mental health</t>
  </si>
  <si>
    <t xml:space="preserve">
Mental Health campaigns for staff on the contract to create community of acceptance, remove stigma around mental health 
Definition
Initiatives to remove stigma and promote mental health organised on the contract for direct staff and supply chain.
</t>
  </si>
  <si>
    <t xml:space="preserve">
Target guidance 
Specify the planned costs for relevant initiatives on the contract. Describe the type of initiatives, their aim and focus and also who they will be targeted at (staff, supply chain). If you are partnering with any specialist organisation, please provide details or a range of options. 
Evidence required Please provide a breakdown of costs for each initiative, and a summary of the number of people you have engaged where relevant. If you are partnering with any specialist organisation, please provide details.
</t>
  </si>
  <si>
    <t xml:space="preserve">Unit guidance
Costs incurred (£) - costs of putting on the events including hiring of spaces, stands and staff time (to be valued at £16.64 per staff hour)
</t>
  </si>
  <si>
    <t>Innovation to support a healthier Wales</t>
  </si>
  <si>
    <t>NTW49</t>
  </si>
  <si>
    <t>Innovative measures relating to "A healthier Wales" to be delivered on the contract - these could be e.g. co-designed with stakeholders or communities</t>
  </si>
  <si>
    <t xml:space="preserve">
Innovative measures relating to "A healthier Wales" to be delivered on the contract - these could be e.g. co-designed with stakeholders or communities
Definition
These are innovative measures that promote the objectives of “A healthier Wales” – see Theme description "A healthier Wales", https://tinyurl.com/3ab3j42z and https://tinyurl.com/2zekqff2 for guidelines. If measures are designed or/and delivered in cooperation with other parties, only the personal contribution can be reported - see guidelines on "Attribution".
</t>
  </si>
  <si>
    <t xml:space="preserve">
Target guidance 
Describe the initiatives and their relevance to the Measure. A breakdown of pounds (including number of staff hours valued at £16.64 per hour or at £94.87 if it is expert time) should be provided. Provide details of any organisations you will work with and specify whether they will be covering the reported cost with you and how.
Evidence required 
Please provide a project report that evidences the activities carried out during the reporting period, their impact, the range of expert services provided, and a description of partnering organisations if any. A breakdown of pounds invested per type of investment - e.g. cash, staff time volunteering (valued at £16.64 per hour), staff time expert advice (valued at £94.87), equipment or equivalent value of other assets should be provided.
</t>
  </si>
  <si>
    <t>A More Equal Wales</t>
  </si>
  <si>
    <t>More opportunities for disadvantaged people</t>
  </si>
  <si>
    <t>NTW50</t>
  </si>
  <si>
    <t xml:space="preserve">No. of full time equivalent employees (FTE) hired on the contract who are registered as unemployed.     **Record all FTE TOMs as individual days**
1 FTE = 253 working days
</t>
  </si>
  <si>
    <t>1 FTE = working 253 days
'no of days people worked towards being classed as FTE's</t>
  </si>
  <si>
    <t>0</t>
  </si>
  <si>
    <t xml:space="preserve">
No. of days towards full time equivalent employees (FTE) hired on the contract who are registered as unemployed 
Definition 
This measure applies to direct employees only and can only be applied once per employee, for the first year of employment. 1 FTE = 253 working days. Does not apply to TUPE transfers. This is to record people directly employed as a result of a specific and deliberate employment initiative. Record the number of days towards a full FTE for employees registered as unemployed (e.g. claiming Jobseeker’s Allowance (JSA) or Universal Credit or that can otherwise be clearly identified as unemployed seeking for employment preceding the start of the employment contract) for less than 1 year taken on as a result of the contract. Entries should not be double counted with any additional initiatives around employment from disadvantaged groups in this outcome. 
</t>
  </si>
  <si>
    <t xml:space="preserve">Target guidance
Please specify the number of days towards an FTE, for opportunities to be created directly through the contract, for local people. Please also provide information on your strategy for bringing into employment the specified number of people. 
Evidence required 
**Record all FTE TOMs as individual days**
1 FTE = 253 working days
Specify the number of qualifying employees on this contract who are registered as unemployed (for details on how a qualifying employee is defined please see the Definition box of this Measure). For each qualifying employee, specify: 1.) the duration of employment; 2.) the employment status;  3.) that this is the first employment experience after having been unemployed; 4.) how long they were unemployed for before the start of the employment contract. For example, Employee 1: 20 days; full-time;  this is the first employment experience after 6 months of unemployment. Provide details of any organisation partnered with. Information provided should be made compliant with data protection requirements (GDPR). </t>
  </si>
  <si>
    <t xml:space="preserve">Unit guidance
The proxy value can be applied to a person working individual days towards a full FTE, so if you are employing people part-time please calculate accordingly. While there is no fixed definition of full time employment, an FTE of 1.0 corresponds to having one person employed on a full time basis for a period of 253 days. Example: two people employed full time for six months would equal 1.0 FTE. 
</t>
  </si>
  <si>
    <t>NTW50a</t>
  </si>
  <si>
    <t>No. of full time equivalent employees (FTE) hired on the contract who are long-term unemployed (unemployed for a year or longer)                        **Record all FTE TOMs as individual days**
1 FTE = 253 working days</t>
  </si>
  <si>
    <t xml:space="preserve">
No. of days towards full time equivalent employees (FTE) hired on the contract who are registered as long-term unemployed (unemployed for a year or longer) 
Definition 
This Measure applies to direct employees only and can only be applied once per employee, for the first year of employment. This is to record people directly employed as a result of a specific and deliberate employment initiative.1 FTE = 253 working days. Does not apply to TUPE transfers. This is to record people directly employed as a result of a specific and deliberate employment initiative. Record the number of days towards a full FTE for employees registered as unemployed (e.g. claiming Jobseeker’s Allowance (JSA) or Universal Credit or that can otherwise be clearly identified as unemployed seeking for employment preceding the start of the employment contract) for at least the 12 months preceding the start of the employment contract. For a definition of long term unemployment see: https://tinyurl.com/ycktsk4n.  Entries should not be double counted with any additional initiatives around employment from disadvantaged groups in this outcome. 
</t>
  </si>
  <si>
    <t xml:space="preserve">Target guidance 
Please specify the number of days towards an FTE, for opportunities to be created directly through the contract, for local people defined as long-term unemployed. Please also provide information on your strategy for bringing into employment the specified number of people. 
Evidence required 
**Record all FTE TOMs as individual days**
1 FTE = 253 working days
Specify the number of qualifying employees on this contract who are registered as long term unemployed (for details on how a qualifying employee is defined please see the Definition box of this Measure). For each qualifying employee, specify: 1.) the duration of employment; 2.) the employment status;  3.) that this is the first employment experience after having been unemployed; 4.) how long they were unemployed for before the start of the employment contract. For example, Employee 1: 20 days; full-time;  this is the first employment experience after 18 months of unemployment. Provide details of any organisation partnered with. Information provided should be made compliant with data protection requirements (GDPR).  
</t>
  </si>
  <si>
    <t xml:space="preserve">
'Unit guidance
The proxy value can be applied to a person working individual days towards a full FTE, so if you are employing people part-time please calculate accordingly. While there is no fixed definition of full time employment, an FTE of 1.0 corresponds to having one person employed on a full time basis for a period of 253 days. Example: two people employed full time for six months would equal 1.0 FTE. </t>
  </si>
  <si>
    <t>NTW52</t>
  </si>
  <si>
    <t>No. of employees (FTE) hired on the contract who are Not in Employment, Education, or Training (NEETs) as a result of a recruitment programme. **Record all FTE TOMs as individual days**
1 FTE = 253 working days</t>
  </si>
  <si>
    <r>
      <t xml:space="preserve">
'
No. of days towards full time equivalent employees (FTE) hired on the contract who are registered as Not in Employment, Education, or Training (NEETs) as a result of a recruitment programme 
Definition
This is to record people employed as a result of a specific and deliberate employment initiative. 1 FTE = 253 working days. Does not apply to TUPE transfers. This is to record people directly employed as a result of a specific and deliberate employment initiative. Record the number of days towards a full FTE for employees registered as NEET ( not been in employment, education, or training) and are aged 16-24 yrs old before the start of the employment contract. </t>
    </r>
    <r>
      <rPr>
        <sz val="10"/>
        <rFont val="Arial"/>
      </rPr>
      <t>See the following link for a list of categories included: https://tinyurl.com/y3yrxnhn.</t>
    </r>
  </si>
  <si>
    <t xml:space="preserve">
Target guidance
Please specify the number of days towards an FTE, for opportunities to be created directly through the contract, for local people defined as NEET(s). Please also provide information on your strategy for bringing into employment the specified number of people. 
Evidence required
**Record all FTE TOMs as individual days**
1 FTE = 253 working days
Specify the number of qualifying employees on this contract who are registered as NEET (for details on how a qualifying employee is defined please see the Definition box of this Measure). For each qualifying employee, specify: 1.) the duration of employment; 2.) the employment status;  3.) that this is the first employment experience after having been unemployed; 4.) how long they were unemployed for before the start of the employment contract. For example, Employee 1: 30 days; full-time;  this is the first employment experience after being NEET. Provide details of any organisation partnered with. Information provided should be made compliant with data protection requirements (GDPR)
</t>
  </si>
  <si>
    <t xml:space="preserve">Unit guidance
The proxy value can be applied to a person working individual days towards a full FTE, so if you are employing people part-time please calculate accordingly. While there is no fixed definition of full time employment, an FTE of 1.0 corresponds to having one person employed on a full time basis for a period of 253 days. Example: two people employed full time for six months would equal 1.0 FTE. </t>
  </si>
  <si>
    <t>NTW53</t>
  </si>
  <si>
    <t>No. of 18-24 y.o. employees (FTE) hired on the contract who are rehabilitating young offenders as a result of a recruitment programme.                 **Record all FTE TOMs as individual days**
1 FTE = 253 working days</t>
  </si>
  <si>
    <t xml:space="preserve">
No. of days towards full time equivalent employees (FTE) hired on the contract who are registered are rehabilitating young offenders (18+) as a result of a recruitment programme 
Definition 
This is to record people employed as a result of a specific and deliberate employment initiative. 1 FTE = 253 working days. Does not apply to TUPE transfers. This is to record people directly employed as a result of a specific and deliberate employment initiative. Record the number of days towards a full FTE for  number of employees aged 18+ taken on as a result of the contract that were within the rehabilitation period before the start of the employment contract. Support from Youth Offending Teams (https://tinyurl.com/nf7sngd), Jobcentre Plus or other agencies carrying out specific programmes may be beneficial in identifying eligible individuals. For guidance about rehabilitation periods see: https://tinyurl.com/yjylhq62. 
</t>
  </si>
  <si>
    <t xml:space="preserve">
Target guidance 
Please specify the number of days towards an FTE, for opportunities to be created directly through the contract, for local people defined as 18-24 y.o rehabilitating young offenders. Please also provide information on your strategy for bringing into employment the specified number of people. 
Evidence required
**Record all FTE TOMs as individual days**
1 FTE = 253 working days
Specify the number of qualifying employees on this contract who are registered as rehabilitating young offenders (for details on how a qualifying employee is defined please see the Definition box of this Measure). For each qualifying employee, specify: 1.) the duration of employment; 2.) the employment status;  3.) that this is the first employment experience after having been unemployed; 4.) how long they were unemployed for before the start of the employment contract.. For example, Employee 1: 30 days; full-time; was a 20 years old ex-offender before the start of the employment contract; this is the first employment experience. Provide details of any organisation partnered with Information provided should be made compliant with data protection requirements (GDPR).
</t>
  </si>
  <si>
    <t>NTW54</t>
  </si>
  <si>
    <t>No. of disabled employees (FTE) hired on the contract as a result of a recruitment programme. **Record all FTE TOMs as individual days**
1 FTE = 253 working days</t>
  </si>
  <si>
    <t xml:space="preserve">
No. of days towards full time equivalent employees (FTE) hired on the contract who are registered disabled as a result of a recruitment programme 
Definition 
This is to record people employed as a result of a specific and deliberate employment initiative. 1 FTE = 253 working days. Does not apply to TUPE transfers. This is to record people directly employed as a result of a specific and deliberate employment initiative. Record the number of days towards a full FTE for people who are disabled. A disabled person is defined as "someone with a physical or mental impairment that has a ‘substantial’ and ‘long-term’ effect on their ability to do normal daily activities" (Equality Act 2010). For guidance about employing disabled people and support programmes for employers please see: https://tinyurl.com/pjq35mx. 
</t>
  </si>
  <si>
    <t xml:space="preserve">
Target guidance
Please specify the number of days towards an FTE, for opportunities to be created directly through the contract, for local people defined as disabled. Please also provide information on your strategy for bringing into employment the specified number of people. 
Evidence required 
**Record all FTE TOMs as individual days**
1 FTE = 253 working days
Specify the number of qualifying employees on this contract who are registered as disabled (for details on how a qualifying employee is defined please see the Definition box of this Measure). For each qualifying employee, specify: 1.) the duration of employment; 2.) the employment status;  3.) how long they were unemployed for before the start of the employment contract. For example, Employee 1: 20 days; full-time;  this is the first employment experience after 6 months of unemployment. Supported into employment by Scope. Provide details of any organisation partnered with. Information provided should be made compliant with data protection requirements (GDPR). 
</t>
  </si>
  <si>
    <t xml:space="preserve">ADD1 </t>
  </si>
  <si>
    <t>No. of 16-25 y.o. care leavers (FTE) hired on the contract as a result of a recruitment programme. **Record all FTE TOMs as individual days**
1 FTE = 253 working days</t>
  </si>
  <si>
    <t xml:space="preserve">
No. of days towards full time equivalent employees (FTE) hired on the contract who are registered as 16-25 y.o care leavers as a result of a recruitment programme                                 
Definition
This is to record people employed as a result of a specific and deliberate employment initiative. 1 FTE = 253 working days. Does not apply to TUPE transfers. This is to record people directly employed as a result of a specific and deliberate employment initiative. Record the number of days towards a full FTE for 16-25 y.o. care leavers taken on as a result of the contract. 
</t>
  </si>
  <si>
    <t xml:space="preserve">
Target guidance
Please specify the number of days towards an FTE, for opportunities to be created directly through the contract, for local people defined as 16-25 y.o care leavers.  Please also provide information on your strategy for bringing into employment the specified number of people. 
Evidence required
**Record all FTE TOMs as individual days**
1 FTE = 253 working days
Specify the number of qualifying employees on this contract who are registered as 16-25 y.o care leavers (for details on how a qualifying employee is defined please see the Definition box of this Measure). For each qualifying employee, specify: 1.) the duration of employment; 2.) the employment status;  3.) if this is the first employment experience after having been unemployed; 4.) how long they were unemployed for before the start of the employment contract. For example, Employee 1: 20 days; full-time;  this is the first employment experience after 6 months of unemployment. Supported by the Councils Care leavers programme. Provide details of any organisation partnered with. Information provided should be made compliant with data protection requirements (GDPR). 
</t>
  </si>
  <si>
    <t>Reducing inequalities</t>
  </si>
  <si>
    <t>NTW60</t>
  </si>
  <si>
    <t>Number and type of initiatives to be put in place to reduce the gender pay gap for staff employed in relation to the contract (describe and document initiatives)</t>
  </si>
  <si>
    <t xml:space="preserve">
Number and type of initiatives to be put in place to reduce the gender pay gap for staff employed in relation to the contract (describe and document initiatives) 
Definition 
The gender pay gap is defined as the percentage difference in average pay of all female employees when compared to the average pay of all male employees. A gender pay gap of 10% would mean that female or male employees on average earn 10% less than the other. Guidance on practices that reduce the gender pay gap: https://tinyurl.com/4mmvdntc 
</t>
  </si>
  <si>
    <t xml:space="preserve">
Target guidance 
Please describe initiatives and how you plan to implement them. You can include e.g. changes to recruitment and promotion practices, relevant networking and mentoring programmes, flexibility and shared parental leave policies, and specific training for staff (for examples of relevant practices see https://tinyurl.com/4mmvdntc. Please provide a description of initiatives to be delivered on the contract and a breakdown of projected costs for each. If you are partnering with any specialist organisation, please provide details. 
Evidence required
Provide a list of initiatives included and describe their aims and reach, together with any assessment of their impact if available (quantitative or qualitative). For each initiative, provide a breakdown of the £ invested. If you are partnering with any specialist organisation, please provide details. 
</t>
  </si>
  <si>
    <t xml:space="preserve">Unit guidance
£ invested
</t>
  </si>
  <si>
    <t>Innovation for a more equal Wales</t>
  </si>
  <si>
    <t>NTW65</t>
  </si>
  <si>
    <t>Innovative measures relating to "A more equal Wales" to be delivered on the contract - these could be e.g. co-designed with stakeholders or communities</t>
  </si>
  <si>
    <t xml:space="preserve">
Innovative measures relating to "A more equal Wales" to be delivered on the contract - these could be e.g. co-designed with stakeholders or communities 
Definition 
These are innovative measures that promote the objectives of “A more equal Wales” – see Theme description "A more equal Wales", https://tinyurl.com/2fzfd9kh and https://tinyurl.com/2ohfmyo7 for guidelines. If measures are designed or/and delivered in cooperation with other parties, only the personal contribution can be reported - see guidelines on "Attribution".
</t>
  </si>
  <si>
    <t xml:space="preserve">
Target guidance
Describe the initiatives and their relevance to the Measure. A breakdown of pounds (including number of staff hours valued at £16.64 per hour or at £94.87 if it is expert time) should be provided. Provide details of any organisations you will work with and specify whether they will be covering the reported cost with you and how.
Evidence required
Please provide a project report that evidences the activities carried out during the reporting period, their impact, the range of expert services provided, and a description of partnering organisations if any. A breakdown of pounds invested per type of investment - e.g. cash, staff time volunteering (valued at £16.64 per hour), staff time expert advice (valued at £94.87), equipment or equivalent value of other assets should be provided.
</t>
  </si>
  <si>
    <t>A Wales of Cohesive Communities</t>
  </si>
  <si>
    <t>£ value</t>
  </si>
  <si>
    <t>no. staff volunteering hours</t>
  </si>
  <si>
    <t>Vulnerable people helped to live independently</t>
  </si>
  <si>
    <t>NTW74</t>
  </si>
  <si>
    <t>Initiatives to be taken to support older, disabled and vulnerable people to build stronger community networks (e.g. befriending schemes, digital inclusion clubs)</t>
  </si>
  <si>
    <t xml:space="preserve">
Initiatives to be taken to support older, disabled and vulnerable people to build stronger community networks (e.g. befriending schemes, digital inclusion clubs) 
Definition 
This could be run in partnership with a third sector and civil society organisation or as part of a company programme. The cumulative cash value should be recorded for organising and running such initiatives. Equivalent cost of equipment and volunteering hours should be recorded separately in the appropriate categories. Staff volunteering time should be valued at £16.64 per hour. A detailed description of the relevant initiatives should be provided, together with a method statement and a workplan. When support is being provided as part of a wider company programme (e.g. a nationwide initiative or collaboration with a charity) attribution should be taken into account (please see the toolkit guidance document for worked out examples on attribution). 
</t>
  </si>
  <si>
    <t xml:space="preserve">
Target guidance 
Provide a breakdown in pounds to be invested in initiatives aimed at supporting older, disabled and vulnerable people to build stronger community networks (including number of staff hours valued at £16.64 per hour - i.e. the general value for volunteering (NTW67)). Describe the group/s you will be supporting and the activities you will deliver, including how and where you will do so. Details of any organisations you will partner with must be provided. 
Evidence required 
Provide a breakdown of pounds (including number of staff hours valued at £16.64 per hour - i.e. the general value for volunteering (NTW67)) invested in initiatives aimed at supporting older, disabled and vulnerable people to build stronger community networks. Describe the groups you have supported and the activities you have delivered, including how and where you have done so. Provide details of any organisations you have partnered with. Where an additional multiplier has been added at Measurement as a result of specific impact assessments for the initiatives reported (e.g. SROI), the reports for each assessment should be provided. There is an expectation for independently assured and audited reports to be provided. Information provided should be made compliant with data protection requirements (GDPR). 
</t>
  </si>
  <si>
    <t>ADD2</t>
  </si>
  <si>
    <t xml:space="preserve">Initiatives taken to support Dementia Friendly pledge (supporting dementia awareness events, staff supported in attending Dementia Friends awareness training etc.) </t>
  </si>
  <si>
    <t xml:space="preserve">
Initiatives to be taken to support people with dementia to build stronger community networks (e.g. befriending schemes, digital inclusion clubs) 
Definition 
This could be run in partnership with a third sector and civil society organisation or as part of a company programme. The cumulative cash value should be recorded for organising and running such initiatives. Equivalent cost of equipment and volunteering hours should be recorded separately in the appropriate categories. Staff volunteering time should be valued at £16.64 per hour. A detailed description of the relevant initiatives should be provided, together with a method statement and a workplan. When support is being provided as part of a wider company programme (e.g. a nationwide initiative or collaboration with a charity) attribution should be taken into account (please see the toolkit guidance document for worked out examples on attribution). 
</t>
  </si>
  <si>
    <t xml:space="preserve">
Target guidance 
Provide a breakdown in pounds to be invested in initiatives aimed at supporting people with dementia to build stronger community networks (including number of staff hours valued at £16.64 per hour - i.e. the general value for volunteering (NTW67)). Describe the group/s you will be supporting and the activities you will deliver, including how and where you will do so. Details of any organisations you will partner with must be provided. 
Evidence required 
Provide a breakdown of pounds (including number of staff hours valued at £16.64 per hour - i.e. the general value for volunteering (NTW67)) invested in initiatives aimed at supporting people with demetia to build stronger community networks. Describe the group(s) you have supported and the activities you have delivered, including how and where you have done so. Provide details of any organisations you have partnered with. Where an additional multiplier has been added at Measurement as a result of specific impact assessments for the initiatives reported (e.g. SROI), the reports for each assessment should be provided. There is an expectation for independently assured and audited reports to be provided. Information provided should be made compliant with data protection requirements (GDPR). 
</t>
  </si>
  <si>
    <t>ADD3</t>
  </si>
  <si>
    <t>Initiatives to be taken to support people with learning disabilities and mental health issues to be more independent</t>
  </si>
  <si>
    <t xml:space="preserve">
Initiatives to be taken to support people with learning disabilities and mental health issues to build stronger community networks (e.g. befriending schemes, digital inclusion clubs) 
Definition 
This could be run in partnership with a third sector and civil society organisation or as part of a company programme. The cumulative cash value should be recorded for organising and running such initiatives. Equivalent cost of equipment and volunteering hours should be recorded separately in the appropriate categories. Staff volunteering time should be valued at £16.64 per hour. A detailed description of the relevant initiatives should be provided, together with a method statement and a workplan. When support is being provided as part of a wider company programme (e.g. a nationwide initiative or collaboration with a charity) attribution should be taken into account (please see the toolkit guidance document for worked out examples on attribution). 
</t>
  </si>
  <si>
    <t xml:space="preserve">
Target guidance 
Provide a breakdown in pounds to be invested in initiatives aimed at supporting people with learning disabilities and mental health issues to build stronger community networks (including number of staff hours valued at £16.64 per hour - i.e. the general value for volunteering (NTW67)). Describe the group/s you will be supporting and the activities you will deliver, including how and where you will do so. Details of any organisations you will partner with must be provided. 
Evidence required 
Provide a breakdown of pounds (including number of staff hours valued at £16.64 per hour - i.e. the general value for volunteering (NTW67)) invested in initiatives aimed at supporting older, disabled and vulnerable people to build stronger community networks. Describe the groups you have supported and the activities you have delivered, including how and where you have done so. Provide details of any organisations you have partnered with. Where an additional multiplier has been added at Measurement as a result of specific impact assessments for the initiatives reported (e.g. SROI), the reports for each assessment should be provided. There is an expectation for independently assured and audited reports to be provided. Information provided should be made compliant with data protection requirements (GDPR). 
</t>
  </si>
  <si>
    <t>More working with the Community</t>
  </si>
  <si>
    <t>NTW76</t>
  </si>
  <si>
    <t>Donations and/or in-kind contributions to specific local community projects (£ &amp; materials)</t>
  </si>
  <si>
    <t xml:space="preserve">
Donations and/or in-kind contributions to specific local community projects (£ &amp; materials) 
Definition 
This could be a cash donation or the equivalent value of in-kind contributions - e.g. donating a van to a community organisation - that have been made for a specific community project. Equivalent £ value should be calculated and assumptions and details about the calculation should be made explicit. Attribution might need to be taken into account where resources are being donated not strictly as a result of commitments made in relation to the contract. There needs to be a clear link to the contractual activity. Please see the tool kit guidance document for worked out examples on attribution. 
</t>
  </si>
  <si>
    <t xml:space="preserve">
Target guidance 
Provide a breakdown of the pound equivalent value of donations and/or in-kind contributions that will be donated to local community projects. Describe the local community projects you will support. Provide details of any organisations you will partner with. 
Evidence required 
Provide a breakdown of the pound equivalent value of donations and/or in-kind contributions donated to local community projects. Describe the local community projects you have supported. Provide details of any organisations you have partnered with. Where an additional multiplier has been added at Measurement as a result of specific impact assessments for the initiatives reported (e.g. SROI), the reports for each assessment should be provided. There is an expectation for independently assured and audited reports to be provided. Information provided should be made compliant with data protection requirements (GDPR). 
</t>
  </si>
  <si>
    <t xml:space="preserve">Unit guidance 
£ donated (or equivalent value in £)
</t>
  </si>
  <si>
    <t>NTW77</t>
  </si>
  <si>
    <t>No. of hours volunteering time provided to support local community projects</t>
  </si>
  <si>
    <t xml:space="preserve">
No. of hours volunteering time provided to support local community projects
Definition
Please refer to the definition of the local area specified for NTW1. Volunteering is defined by the International Labour Organisation (2001) as ‘unpaid non-compulsory work; that is, time individuals give without pay to activities performed either through an organisation or directly for others outside of the household’. Here only staff volunteering hours should be recorded when time has been allocated for staff to spend on formal volunteering (not for family and friends). In the case of local community projects there might not be a community organisation at the receiving end of the volunteering, but it might be an initiative set up by the company itself based on local intelligence. Time invested in organising such activities must be recorded in this category on top of the staff volunteering time itself. Please include only the amount of volunteering that has been provided by staff during working hours or on overtime, or that has been delivered as a direct result of an activity organised by the organisation and agreed with the employees (please see the toolkit guidance document for worked out examples on attribution).</t>
  </si>
  <si>
    <t xml:space="preserve">
Target guidance 
Describe the volunteering activity/activities to be delivered and the local community projects to be supported. Provide details of any organisations you will partner with. Provide a breakdown of staff volunteering hours to be delivered to local community projects. Only regular work hours and overtime hours can be counted as volunteering hours. For example, if 10 staff will volunteer 3 hours each, then the total number of hours reported should be 30.
Evidence required
Describe the volunteering activity/activities you have delivered and the local community projects you have supported. Provide details of any organisations you have partnered with. Provide a breakdown of staff volunteering hours delivered to local community projects. Only regular work hours and paid overtime hours can be counted as volunteering hours. Information provided should be made compliant with data protection requirements (GDPR)
</t>
  </si>
  <si>
    <t>ADD5</t>
  </si>
  <si>
    <t xml:space="preserve">Initiatives undertaken to support city wide Food Partnership to ensure citizens have access to sustainable, healthy and affordable food, including the continued roll out of the school holiday enrichment programme. </t>
  </si>
  <si>
    <t xml:space="preserve">
Donations and/or in-kind contributions to support city wide Food Partnership (£ &amp; materials) 
Definition 
This could be a cash donation or the equivalent value of in-kind contributions - e.g. donating food/supplies. Equivalent £ value should be calculated and assumptions and details about the calculation should be made explicit. Attribution might need to be taken into account where resources are being donated not strictly as a result of commitments made in relation to the contract. There needs to be a clear link to the contractual activity. Please see the tool kit guidance document for worked out examples on attribution. 
</t>
  </si>
  <si>
    <t xml:space="preserve">
Target guidance 
Provide a breakdown of the pound equivalent value of donations and/or in-kind contributions that will be donated to support city wide Food Partnership. Describe the Food Partnership projects you will support. Provide details of any organisation(s) you will partner with. 
Evidence required 
Provide a breakdown of the pound equivalent value of donations and/or in-kind contributions donated to support city wide Food Partnership. Describe the Food Partnership(s)  you have supported. Provide details of any organisations you have partnered with. Where an additional multiplier has been added at Measurement as a result of specific impact assessments for the initiatives reported (e.g. SROI), the reports for each assessment should be provided. There is an expectation for independently assured and audited reports to be provided. Information provided should be made compliant with data protection requirements (GDPR). 
</t>
  </si>
  <si>
    <t xml:space="preserve">Unit guidance 
£ donated (or equivalent value in £) 
</t>
  </si>
  <si>
    <t>Innovation to support more cohesive communities in Wales</t>
  </si>
  <si>
    <t>NTW79</t>
  </si>
  <si>
    <t>Innovative measures relating to "A Wales of cohesive communities" to be delivered on the contract - these could be e.g. co-designed with stakeholders or communities</t>
  </si>
  <si>
    <t xml:space="preserve">
Innovative measures relating to "A Wales of cohesive communities" to be delivered on the contract - these could be e.g. co-designed with stakeholders or communities 
Definition
These are innovative measures that promote the objectives of “A Wales of Cohesive Communities” – see Theme description "A Wales of Cohesive Communities", https://tinyurl.com/44cf64uk and https://tinyurl.com/2zbdn2te for guidelines. If measures are designed or/and delivered in cooperation with other parties, only the personal contribution can be reported - see guidelines on "Attribution". 
</t>
  </si>
  <si>
    <t xml:space="preserve">
Target guidance Describe the initiatives and their relevance to the Measure. A breakdown of pounds (including number of staff hours valued at £16.64 per hour or at £94.87 if it is expert time) should be provided. Provide details of any organisations you will work with and specify whether they will be covering the reported cost with you and how. 
Evidence required 
Please provide a project report that evidences the activities carried out during the reporting period, their impact, the range of expert services provided, and a description of partnering organisations if any. A breakdown of pounds invested per type of investment - e.g. cash, staff time volunteering (valued at £16.64 per hour), staff time expert advice (valued at £94.87), equipment or equivalent value of other assets should be provided. 
</t>
  </si>
  <si>
    <t>A Wales of Vibrant Shared Culture and Thriving Welsh Language</t>
  </si>
  <si>
    <t>The Welsh culture is promoted</t>
  </si>
  <si>
    <t>NTW81</t>
  </si>
  <si>
    <t xml:space="preserve">Support and investment provided for people to get involved in Welsh cultural events, arts, sports and heritage activities </t>
  </si>
  <si>
    <t xml:space="preserve">
Support and investment provided for people to get involved in Welsh cultural events, arts, sports and heritage activities 
Definition 
Enhancing and expanding the knowledge of Welsh culture and facilitating the participation in local arts, sports and heritage activities is part of social value in Wales. This measure is aimed at engaging with this. This could be run in partnership with a third sector and civil society organisation or as part of a company programme. The cumulative cash value should be recorded for organising and running such initiatives. Equivalent cost of equipment and volunteering hours should be recorded separately in the appropriate categories. Staff volunteering time should be valued at £16.64 per hour. A detailed description of the relevant initiatives should be provided, together with a method statement and a workplan. When support is being provided as part of a wider company programme (e.g. a nationwide initiative or collaboration with a charity) attribution should be taken into account (please see the toolkit guidance document for worked out examples on attribution). 
</t>
  </si>
  <si>
    <t xml:space="preserve">
Target Guidance
Provide a breakdown of pounds to be invested in initiatives aimed at supporting people to get involved in arts, sport and heritage activities (including number of staff hours valued at £16.64 per hour - i.e. the general value for volunteering (NTW67)). Describe what type of activities you plan to support, including how and where you aim to do so. Details of any organisations you will partner with must be provided. 
Evidence required 
Provide a breakdown of pounds invested in initiatives aimed at getting people involved in arts, sport and heritage activities (including number of staff hours valued at £16.64 per hour - i.e. the general value for volunteering (NTW67)). Describe what type of initiatives you supported, including how and where you have done so. Provide details of any organisations you have partnered with. Where an additional multiplier has been added at Measurement as a result of specific impact assessments for the initiatives reported (e.g. SROI), the reports for each assessment should be provided. There is an expectation for independently assured and audited reports to be provided. Information provided should be made compliant with data protection requirements (GDPR). 
</t>
  </si>
  <si>
    <t xml:space="preserve">Unit Guidance
Calculate the equivalent pound value of resources invested - including cash, equipment, use of assets (e.g. space) and staff time (staff hours should be valued at £16.64 per hour)
</t>
  </si>
  <si>
    <t>Native wildlife, nature and heritage sites are protected</t>
  </si>
  <si>
    <t>NTW82</t>
  </si>
  <si>
    <t>Support and investment provided for the protection of local heritage sites</t>
  </si>
  <si>
    <t xml:space="preserve">
Support and investment provided for the protection of local heritage sites 
Definition
Investing in the projection of local wildlife, biodiversity and heritage sites is part of social value in Wales. This measure is aimed at engaging with this. This could be run in partnership with a third sector and civil society organisation or as part of a company programme. The cumulative cash value should be recorded for organising and running such initiatives. Equivalent cost of equipment and volunteering hours should be recorded separately in the appropriate categories. Staff volunteering time should be valued at £16.64 per hour. A detailed description of the relevant initiatives should be provided, together with a method statement and a workplan. When support is being provided as part of a wider company programme (e.g. a nationwide initiative or collaboration with a charity) attribution should be taken into account (please see the toolkit guidance document for worked out examples on attribution).
</t>
  </si>
  <si>
    <t>Target guidance 
Provide a breakdown of pounds to be invested in initiatives aimed at protecting native wildlife and biodiversity as well as local heritage sites (including number of staff hours valued at £16.64 per hour - i.e. the general value for volunteering (NTW67)). Describe what type of initiatives you plan to support, including how and where you aim to do so. Details of any organisations you will partner with must be provided. 
Evidence required
Provide a breakdown of pounds invested in initiatives aimed at protecting native wildlife and biodiversity as well as local heritage sites (including number of staff hours valued at £16.64 per hour - i.e. the general value for volunteering (NTW67)). Describe what type of initiatives you supported, including how and where you have done so. Provide details of any organisations you have partnered with. Where an additional multiplier has been added at Measurement as a result of specific impact assessments for the initiatives reported (e.g. SROI), the reports for each assessment should be provided. There is an expectation for independently assured and audited reports to be provided. Information provided should be made compliant with data protection requirements (GDPR)</t>
  </si>
  <si>
    <t>Innovation to support a more vibrant culture</t>
  </si>
  <si>
    <t>NTW83</t>
  </si>
  <si>
    <t>Innovative measures relating to "A Wales of vibrant shared culture and thriving Welsh Language" to be delivered on the contract - these could be e.g. co-designed with stakeholders or communities</t>
  </si>
  <si>
    <t xml:space="preserve">
Innovative measures relating to "A Wales of vibrant shared culture and thriving Welsh Language" to be delivered on the contract - these could be e.g. co-designed with stakeholders or communities
Definition 
These are innovative measures that promote the objectives of “A Wales of Vibrant Culture and Thriving Welsh Language” – see Theme description "A Wales of Vibrant Culture and Thriving Welsh Language", https://tinyurl.com/2s4zr2mn and https://tinyurl.com/2e5cc4la for guidelines. If measures are designed or/and delivered in cooperation with other parties, only the personal contribution can be reported - see guidelines on "Attribution".
</t>
  </si>
  <si>
    <t xml:space="preserve">
Target guidance 
Describe the initiatives and their relevance to the Measure. A breakdown of pounds (including number of staff hours valued at £16.64 per hour or at £94.87 if it is expert time) should be provided. Provide details of any organisations you will work with and specify whether they will be covering the reported cost with you and how. 
Evidence required 
Please provide a project report that evidences the activities carried out during the reporting period, their impact, the range of expert services provided, and a description of partnering organisations if any. A breakdown of pounds invested per type of investment - e.g. cash, staff time volunteering (valued at £16.64 per hour), staff time expert advice (valued at £94.87), equipment or equivalent value of other assets should be provided.
</t>
  </si>
  <si>
    <t>Prosperous Wales</t>
  </si>
  <si>
    <t>A Healthier Wales</t>
  </si>
  <si>
    <t>£680,104.00</t>
  </si>
  <si>
    <t>Western Vale Community Day Service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</si>
</sst>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_-[$£-809]* #,##0.00_-;\-[$£-809]* #,##0.00_-;_-[$£-809]* &quot;-&quot;??_-;_-@_-"/>
  </numFmts>
  <fonts count="19" x14ac:knownFonts="1">
    <font>
      <sz val="11"/>
      <color theme="1"/>
      <name val="Aptos Narrow"/>
      <family val="2"/>
      <scheme val="minor"/>
    </font>
    <font>
      <sz val="10"/>
      <name val="Arial"/>
      <family val="2"/>
    </font>
    <font>
      <b/>
      <sz val="10"/>
      <name val="Arial"/>
      <family val="2"/>
    </font>
    <font>
      <sz val="10"/>
      <color rgb="FFFF0000"/>
      <name val="Arial"/>
      <family val="2"/>
    </font>
    <font>
      <sz val="10"/>
      <color rgb="FFFF0000"/>
      <name val="Arial"/>
    </font>
    <font>
      <sz val="10"/>
      <name val="Arial"/>
    </font>
    <font>
      <b/>
      <sz val="24"/>
      <name val="Arial"/>
      <family val="2"/>
    </font>
    <font>
      <sz val="16"/>
      <name val="Arial"/>
      <family val="2"/>
    </font>
    <font>
      <b/>
      <sz val="16"/>
      <name val="Arial"/>
      <family val="2"/>
    </font>
    <font>
      <b/>
      <sz val="12"/>
      <name val="Arial"/>
      <family val="2"/>
    </font>
    <font>
      <sz val="16"/>
      <color rgb="FFFF0000"/>
      <name val="Arial"/>
      <family val="2"/>
    </font>
    <font>
      <sz val="16"/>
      <color rgb="FFFF0000"/>
      <name val="Arial"/>
    </font>
    <font>
      <sz val="16"/>
      <name val="Arial"/>
    </font>
    <font>
      <b/>
      <sz val="11"/>
      <name val="Arial"/>
      <family val="2"/>
    </font>
    <font>
      <b/>
      <sz val="11"/>
      <color theme="0"/>
      <name val="Arial"/>
    </font>
    <font>
      <sz val="10"/>
      <color theme="1"/>
      <name val="Arial"/>
    </font>
    <font>
      <b/>
      <sz val="12"/>
      <color theme="0"/>
      <name val="Arial"/>
      <family val="2"/>
    </font>
    <font>
      <b/>
      <sz val="10"/>
      <color rgb="FFFF0000"/>
      <name val="Arial"/>
      <family val="2"/>
    </font>
    <font>
      <b/>
      <sz val="14"/>
      <name val="Arial"/>
      <family val="2"/>
    </font>
  </fonts>
  <fills count="1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6" tint="0.39997558519241921"/>
        <bgColor indexed="64"/>
      </patternFill>
    </fill>
    <fill>
      <patternFill patternType="solid">
        <fgColor theme="9"/>
        <bgColor indexed="64"/>
      </patternFill>
    </fill>
    <fill>
      <patternFill patternType="solid">
        <fgColor theme="2" tint="-9.9978637043366805E-2"/>
        <bgColor indexed="64"/>
      </patternFill>
    </fill>
    <fill>
      <patternFill patternType="solid">
        <fgColor theme="5" tint="-0.249977111117893"/>
        <bgColor indexed="64"/>
      </patternFill>
    </fill>
    <fill>
      <patternFill patternType="solid">
        <fgColor rgb="FFFBE837"/>
        <bgColor indexed="64"/>
      </patternFill>
    </fill>
    <fill>
      <patternFill patternType="solid">
        <fgColor rgb="FFF19024"/>
        <bgColor indexed="64"/>
      </patternFill>
    </fill>
    <fill>
      <patternFill patternType="solid">
        <fgColor rgb="FFE33531"/>
        <bgColor indexed="64"/>
      </patternFill>
    </fill>
    <fill>
      <patternFill patternType="solid">
        <fgColor rgb="FFBC1B28"/>
        <bgColor indexed="64"/>
      </patternFill>
    </fill>
    <fill>
      <patternFill patternType="solid">
        <fgColor rgb="FFFFFF00"/>
        <bgColor indexed="64"/>
      </patternFill>
    </fill>
    <fill>
      <patternFill patternType="solid">
        <fgColor rgb="FF2D3181"/>
        <bgColor indexed="64"/>
      </patternFill>
    </fill>
    <fill>
      <patternFill patternType="solid">
        <fgColor rgb="FF2473B6"/>
        <bgColor indexed="64"/>
      </patternFill>
    </fill>
  </fills>
  <borders count="11">
    <border>
      <left/>
      <right/>
      <top/>
      <bottom/>
      <diagonal/>
    </border>
    <border>
      <left style="medium">
        <color indexed="64"/>
      </left>
      <right style="medium">
        <color indexed="64"/>
      </right>
      <top style="medium">
        <color indexed="64"/>
      </top>
      <bottom style="medium">
        <color indexed="64"/>
      </bottom>
      <diagonal/>
    </border>
    <border>
      <left style="thin">
        <color theme="2" tint="-9.9978637043366805E-2"/>
      </left>
      <right style="thin">
        <color theme="2" tint="-9.9978637043366805E-2"/>
      </right>
      <top style="thin">
        <color theme="2" tint="-9.9978637043366805E-2"/>
      </top>
      <bottom style="thin">
        <color theme="2" tint="-9.9978637043366805E-2"/>
      </bottom>
      <diagonal/>
    </border>
    <border>
      <left style="thin">
        <color theme="2" tint="-9.9978637043366805E-2"/>
      </left>
      <right/>
      <top style="thin">
        <color theme="2" tint="-9.9978637043366805E-2"/>
      </top>
      <bottom style="thin">
        <color theme="2" tint="-9.9978637043366805E-2"/>
      </bottom>
      <diagonal/>
    </border>
    <border>
      <left/>
      <right style="thin">
        <color theme="2" tint="-9.9978637043366805E-2"/>
      </right>
      <top style="thin">
        <color theme="2" tint="-9.9978637043366805E-2"/>
      </top>
      <bottom/>
      <diagonal/>
    </border>
    <border>
      <left style="thin">
        <color theme="2" tint="-9.9978637043366805E-2"/>
      </left>
      <right style="thin">
        <color theme="2" tint="-9.9978637043366805E-2"/>
      </right>
      <top/>
      <bottom style="thin">
        <color theme="2" tint="-9.9978637043366805E-2"/>
      </bottom>
      <diagonal/>
    </border>
    <border>
      <left style="thin">
        <color theme="2" tint="-9.9978637043366805E-2"/>
      </left>
      <right/>
      <top/>
      <bottom style="thin">
        <color theme="2" tint="-9.9978637043366805E-2"/>
      </bottom>
      <diagonal/>
    </border>
    <border>
      <left style="thin">
        <color rgb="FF000000"/>
      </left>
      <right style="thin">
        <color rgb="FF000000"/>
      </right>
      <top style="thin">
        <color rgb="FF000000"/>
      </top>
      <bottom style="thin">
        <color rgb="FF000000"/>
      </bottom>
      <diagonal/>
    </border>
    <border>
      <left style="thin">
        <color theme="2" tint="-9.9978637043366805E-2"/>
      </left>
      <right style="thin">
        <color theme="2" tint="-9.9978637043366805E-2"/>
      </right>
      <top style="thin">
        <color theme="2" tint="-9.9978637043366805E-2"/>
      </top>
      <bottom/>
      <diagonal/>
    </border>
    <border>
      <left style="thin">
        <color theme="2" tint="-9.9978637043366805E-2"/>
      </left>
      <right style="thin">
        <color theme="2" tint="-9.9978637043366805E-2"/>
      </right>
      <top/>
      <bottom/>
      <diagonal/>
    </border>
    <border>
      <left style="medium">
        <color indexed="64"/>
      </left>
      <right/>
      <top/>
      <bottom/>
      <diagonal/>
    </border>
  </borders>
  <cellStyleXfs count="1">
    <xf numFmtId="0" fontId="0" fillId="0" borderId="0"/>
  </cellStyleXfs>
  <cellXfs count="60">
    <xf numFmtId="0" fontId="0" fillId="0" borderId="0" xfId="0"/>
    <xf numFmtId="0" fontId="1" fillId="0" borderId="0" xfId="0" applyFont="1" applyAlignment="1">
      <alignment vertical="center"/>
    </xf>
    <xf numFmtId="0" fontId="2" fillId="0" borderId="0" xfId="0" applyFont="1" applyAlignment="1">
      <alignment vertical="center" wrapText="1"/>
    </xf>
    <xf numFmtId="0" fontId="2" fillId="0" borderId="0" xfId="0" applyFont="1" applyAlignment="1">
      <alignment horizontal="center" vertical="center"/>
    </xf>
    <xf numFmtId="0" fontId="1" fillId="0" borderId="0" xfId="0" applyFont="1" applyAlignment="1">
      <alignment vertical="center" wrapText="1"/>
    </xf>
    <xf numFmtId="0" fontId="1" fillId="0" borderId="0" xfId="0" applyFont="1" applyAlignment="1">
      <alignment horizontal="center" vertical="center" wrapText="1"/>
    </xf>
    <xf numFmtId="164" fontId="1" fillId="0" borderId="0" xfId="0" applyNumberFormat="1" applyFont="1" applyAlignment="1">
      <alignment horizontal="center" vertical="center"/>
    </xf>
    <xf numFmtId="0" fontId="3" fillId="0" borderId="0" xfId="0" applyFont="1" applyAlignment="1">
      <alignment horizontal="center" vertical="center" wrapText="1"/>
    </xf>
    <xf numFmtId="0" fontId="3" fillId="2" borderId="0" xfId="0" applyFont="1" applyFill="1" applyAlignment="1">
      <alignment horizontal="center" vertical="center" wrapText="1"/>
    </xf>
    <xf numFmtId="49" fontId="3" fillId="2" borderId="0" xfId="0" applyNumberFormat="1" applyFont="1" applyFill="1" applyAlignment="1">
      <alignment horizontal="center" vertical="center" wrapText="1"/>
    </xf>
    <xf numFmtId="49" fontId="3" fillId="0" borderId="0" xfId="0" applyNumberFormat="1" applyFont="1" applyAlignment="1">
      <alignment horizontal="center" vertical="center" wrapText="1"/>
    </xf>
    <xf numFmtId="0" fontId="4" fillId="2" borderId="0" xfId="0" applyFont="1" applyFill="1" applyAlignment="1">
      <alignment horizontal="center" vertical="center" wrapText="1"/>
    </xf>
    <xf numFmtId="0" fontId="5" fillId="0" borderId="0" xfId="0" applyFont="1" applyAlignment="1">
      <alignment horizontal="center" vertical="center" wrapText="1"/>
    </xf>
    <xf numFmtId="0" fontId="6" fillId="0" borderId="0" xfId="0" applyFont="1" applyAlignment="1">
      <alignment vertical="center"/>
    </xf>
    <xf numFmtId="0" fontId="7" fillId="0" borderId="0" xfId="0" applyFont="1" applyAlignment="1">
      <alignment vertical="center"/>
    </xf>
    <xf numFmtId="0" fontId="8" fillId="3" borderId="0" xfId="0" applyFont="1" applyFill="1" applyAlignment="1">
      <alignment vertical="center"/>
    </xf>
    <xf numFmtId="0" fontId="8" fillId="3" borderId="0" xfId="0" applyFont="1" applyFill="1" applyAlignment="1">
      <alignment horizontal="center" vertical="center"/>
    </xf>
    <xf numFmtId="164" fontId="7" fillId="0" borderId="0" xfId="0" applyNumberFormat="1" applyFont="1" applyAlignment="1">
      <alignment horizontal="center" vertical="center"/>
    </xf>
    <xf numFmtId="164" fontId="9" fillId="2" borderId="1" xfId="0" applyNumberFormat="1" applyFont="1" applyFill="1" applyBorder="1" applyAlignment="1">
      <alignment horizontal="center" vertical="center" wrapText="1"/>
    </xf>
    <xf numFmtId="49" fontId="10" fillId="2" borderId="0" xfId="0" applyNumberFormat="1" applyFont="1" applyFill="1" applyAlignment="1">
      <alignment horizontal="center" vertical="center" wrapText="1"/>
    </xf>
    <xf numFmtId="49" fontId="10" fillId="0" borderId="0" xfId="0" applyNumberFormat="1" applyFont="1" applyAlignment="1">
      <alignment horizontal="center" vertical="center" wrapText="1"/>
    </xf>
    <xf numFmtId="0" fontId="11" fillId="2" borderId="0" xfId="0" applyFont="1" applyFill="1" applyAlignment="1">
      <alignment horizontal="center" vertical="center" wrapText="1"/>
    </xf>
    <xf numFmtId="0" fontId="12" fillId="0" borderId="0" xfId="0" applyFont="1" applyAlignment="1">
      <alignment horizontal="center" vertical="center" wrapText="1"/>
    </xf>
    <xf numFmtId="0" fontId="13" fillId="5" borderId="2" xfId="0" applyFont="1" applyFill="1" applyBorder="1" applyAlignment="1">
      <alignment horizontal="center" vertical="center"/>
    </xf>
    <xf numFmtId="0" fontId="13" fillId="5" borderId="2" xfId="0" applyFont="1" applyFill="1" applyBorder="1" applyAlignment="1">
      <alignment horizontal="center" vertical="center" wrapText="1"/>
    </xf>
    <xf numFmtId="0" fontId="13" fillId="3" borderId="2" xfId="0" applyFont="1" applyFill="1" applyBorder="1" applyAlignment="1">
      <alignment horizontal="center" vertical="center"/>
    </xf>
    <xf numFmtId="164" fontId="13" fillId="5" borderId="3" xfId="0" applyNumberFormat="1" applyFont="1" applyFill="1" applyBorder="1" applyAlignment="1">
      <alignment horizontal="center" vertical="center"/>
    </xf>
    <xf numFmtId="0" fontId="13" fillId="6" borderId="0" xfId="0" applyFont="1" applyFill="1" applyAlignment="1">
      <alignment horizontal="center" vertical="center" wrapText="1"/>
    </xf>
    <xf numFmtId="0" fontId="13" fillId="7" borderId="0" xfId="0" applyFont="1" applyFill="1" applyAlignment="1">
      <alignment horizontal="center" vertical="center" wrapText="1"/>
    </xf>
    <xf numFmtId="49" fontId="13" fillId="6" borderId="0" xfId="0" applyNumberFormat="1" applyFont="1" applyFill="1" applyAlignment="1">
      <alignment horizontal="center" vertical="center" wrapText="1"/>
    </xf>
    <xf numFmtId="0" fontId="14" fillId="8" borderId="4" xfId="0" applyFont="1" applyFill="1" applyBorder="1" applyAlignment="1">
      <alignment horizontal="center" vertical="center" wrapText="1"/>
    </xf>
    <xf numFmtId="0" fontId="14" fillId="8" borderId="0" xfId="0" applyFont="1" applyFill="1" applyAlignment="1">
      <alignment horizontal="center" vertical="center" wrapText="1"/>
    </xf>
    <xf numFmtId="0" fontId="13" fillId="2" borderId="2" xfId="0" applyFont="1" applyFill="1" applyBorder="1" applyAlignment="1">
      <alignment horizontal="center" vertical="center" wrapText="1"/>
    </xf>
    <xf numFmtId="0" fontId="2" fillId="3" borderId="2" xfId="0" applyFont="1" applyFill="1" applyBorder="1" applyAlignment="1">
      <alignment horizontal="center" vertical="center"/>
    </xf>
    <xf numFmtId="0" fontId="1" fillId="0" borderId="2" xfId="0" quotePrefix="1" applyFont="1" applyBorder="1" applyAlignment="1">
      <alignment horizontal="center" vertical="center" wrapText="1"/>
    </xf>
    <xf numFmtId="164" fontId="1" fillId="0" borderId="3" xfId="0" quotePrefix="1" applyNumberFormat="1" applyFont="1" applyBorder="1" applyAlignment="1">
      <alignment horizontal="center" vertical="center" wrapText="1"/>
    </xf>
    <xf numFmtId="1" fontId="1" fillId="0" borderId="6" xfId="0" quotePrefix="1" applyNumberFormat="1" applyFont="1" applyBorder="1" applyAlignment="1">
      <alignment horizontal="center" vertical="center" wrapText="1"/>
    </xf>
    <xf numFmtId="0" fontId="5" fillId="0" borderId="7" xfId="0" quotePrefix="1" applyFont="1" applyBorder="1" applyAlignment="1">
      <alignment horizontal="center" vertical="center" wrapText="1"/>
    </xf>
    <xf numFmtId="0" fontId="1" fillId="4" borderId="2" xfId="0" applyFont="1" applyFill="1" applyBorder="1" applyAlignment="1" applyProtection="1">
      <alignment horizontal="center" vertical="center" wrapText="1"/>
      <protection locked="0"/>
    </xf>
    <xf numFmtId="49" fontId="1" fillId="4" borderId="3" xfId="0" quotePrefix="1" applyNumberFormat="1" applyFont="1" applyFill="1" applyBorder="1" applyAlignment="1" applyProtection="1">
      <alignment horizontal="center" vertical="center" wrapText="1"/>
      <protection locked="0"/>
    </xf>
    <xf numFmtId="0" fontId="15" fillId="0" borderId="7" xfId="0" applyFont="1" applyBorder="1" applyAlignment="1">
      <alignment horizontal="center" vertical="center" wrapText="1"/>
    </xf>
    <xf numFmtId="0" fontId="1" fillId="0" borderId="7" xfId="0" quotePrefix="1" applyFont="1" applyBorder="1" applyAlignment="1">
      <alignment horizontal="center" vertical="center" wrapText="1"/>
    </xf>
    <xf numFmtId="0" fontId="1" fillId="13" borderId="0" xfId="0" applyFont="1" applyFill="1" applyAlignment="1">
      <alignment vertical="center"/>
    </xf>
    <xf numFmtId="0" fontId="16" fillId="15" borderId="2" xfId="0" applyFont="1" applyFill="1" applyBorder="1" applyAlignment="1">
      <alignment horizontal="center" vertical="center" wrapText="1"/>
    </xf>
    <xf numFmtId="0" fontId="16" fillId="11" borderId="2" xfId="0" applyFont="1" applyFill="1" applyBorder="1" applyAlignment="1">
      <alignment horizontal="center" vertical="center" wrapText="1"/>
    </xf>
    <xf numFmtId="0" fontId="13" fillId="2" borderId="2" xfId="0" applyFont="1" applyFill="1" applyBorder="1" applyAlignment="1">
      <alignment horizontal="center" vertical="center" wrapText="1"/>
    </xf>
    <xf numFmtId="0" fontId="16" fillId="12" borderId="2" xfId="0" applyFont="1" applyFill="1" applyBorder="1" applyAlignment="1">
      <alignment horizontal="center" vertical="center" wrapText="1"/>
    </xf>
    <xf numFmtId="0" fontId="16" fillId="14" borderId="2" xfId="0" applyFont="1" applyFill="1" applyBorder="1" applyAlignment="1">
      <alignment horizontal="center" vertical="center" wrapText="1"/>
    </xf>
    <xf numFmtId="0" fontId="13" fillId="2" borderId="8" xfId="0" applyFont="1" applyFill="1" applyBorder="1" applyAlignment="1">
      <alignment horizontal="center" vertical="center" wrapText="1"/>
    </xf>
    <xf numFmtId="0" fontId="13" fillId="2" borderId="9" xfId="0" applyFont="1" applyFill="1" applyBorder="1" applyAlignment="1">
      <alignment horizontal="center" vertical="center" wrapText="1"/>
    </xf>
    <xf numFmtId="0" fontId="13" fillId="2" borderId="5" xfId="0" applyFont="1" applyFill="1" applyBorder="1" applyAlignment="1">
      <alignment horizontal="center" vertical="center" wrapText="1"/>
    </xf>
    <xf numFmtId="0" fontId="9" fillId="9" borderId="2" xfId="0" applyFont="1" applyFill="1" applyBorder="1" applyAlignment="1">
      <alignment horizontal="center" vertical="center" wrapText="1"/>
    </xf>
    <xf numFmtId="0" fontId="16" fillId="10" borderId="2" xfId="0" applyFont="1" applyFill="1" applyBorder="1" applyAlignment="1">
      <alignment horizontal="center" vertical="center" wrapText="1"/>
    </xf>
    <xf numFmtId="0" fontId="1" fillId="0" borderId="2" xfId="0" quotePrefix="1" applyFont="1" applyFill="1" applyBorder="1" applyAlignment="1">
      <alignment vertical="center" wrapText="1"/>
    </xf>
    <xf numFmtId="0" fontId="1" fillId="0" borderId="8" xfId="0" quotePrefix="1" applyFont="1" applyFill="1" applyBorder="1" applyAlignment="1">
      <alignment vertical="center" wrapText="1"/>
    </xf>
    <xf numFmtId="0" fontId="1" fillId="0" borderId="5" xfId="0" quotePrefix="1" applyFont="1" applyFill="1" applyBorder="1" applyAlignment="1">
      <alignment vertical="center" wrapText="1"/>
    </xf>
    <xf numFmtId="0" fontId="7" fillId="4" borderId="10" xfId="0" applyFont="1" applyFill="1" applyBorder="1" applyAlignment="1" applyProtection="1">
      <alignment horizontal="center" vertical="center" wrapText="1"/>
      <protection locked="0"/>
    </xf>
    <xf numFmtId="0" fontId="7" fillId="4" borderId="0" xfId="0" applyFont="1" applyFill="1" applyBorder="1" applyAlignment="1" applyProtection="1">
      <alignment horizontal="center" vertical="center" wrapText="1"/>
      <protection locked="0"/>
    </xf>
    <xf numFmtId="165" fontId="17" fillId="4" borderId="1" xfId="0" applyNumberFormat="1" applyFont="1" applyFill="1" applyBorder="1" applyAlignment="1" applyProtection="1">
      <alignment horizontal="center" vertical="center" wrapText="1"/>
      <protection locked="0"/>
    </xf>
    <xf numFmtId="0" fontId="18" fillId="3" borderId="0" xfId="0" applyFont="1" applyFill="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183615</xdr:colOff>
      <xdr:row>1</xdr:row>
      <xdr:rowOff>1469</xdr:rowOff>
    </xdr:from>
    <xdr:to>
      <xdr:col>0</xdr:col>
      <xdr:colOff>1676400</xdr:colOff>
      <xdr:row>2</xdr:row>
      <xdr:rowOff>60816</xdr:rowOff>
    </xdr:to>
    <xdr:pic>
      <xdr:nvPicPr>
        <xdr:cNvPr id="2" name="Picture 1">
          <a:extLst>
            <a:ext uri="{FF2B5EF4-FFF2-40B4-BE49-F238E27FC236}">
              <a16:creationId xmlns:a16="http://schemas.microsoft.com/office/drawing/2014/main" id="{461F5466-AD5C-4906-9472-73C70DECD8A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83615" y="172919"/>
          <a:ext cx="1492785" cy="518778"/>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A60522-08CC-4B62-B6DE-2832753E9C08}">
  <dimension ref="A1:M31"/>
  <sheetViews>
    <sheetView tabSelected="1" topLeftCell="A28" zoomScale="74" zoomScaleNormal="55" workbookViewId="0">
      <selection activeCell="D19" sqref="D19"/>
    </sheetView>
  </sheetViews>
  <sheetFormatPr defaultColWidth="9.1796875" defaultRowHeight="13" x14ac:dyDescent="0.35"/>
  <cols>
    <col min="1" max="1" width="32.1796875" style="1" customWidth="1"/>
    <col min="2" max="2" width="15.54296875" style="2" customWidth="1"/>
    <col min="3" max="3" width="9.54296875" style="3" customWidth="1"/>
    <col min="4" max="4" width="46.1796875" style="4" customWidth="1"/>
    <col min="5" max="5" width="25.81640625" style="5" customWidth="1"/>
    <col min="6" max="6" width="15.1796875" style="6" customWidth="1"/>
    <col min="7" max="7" width="16.81640625" style="7" customWidth="1"/>
    <col min="8" max="8" width="23.54296875" style="8" customWidth="1"/>
    <col min="9" max="9" width="65.54296875" style="9" customWidth="1"/>
    <col min="10" max="10" width="13.54296875" style="10" customWidth="1"/>
    <col min="11" max="11" width="77.54296875" style="11" customWidth="1"/>
    <col min="12" max="12" width="95.54296875" style="12" customWidth="1"/>
    <col min="13" max="13" width="42.54296875" style="12" customWidth="1"/>
    <col min="14" max="16384" width="9.1796875" style="1"/>
  </cols>
  <sheetData>
    <row r="1" spans="1:13" ht="13.5" thickBot="1" x14ac:dyDescent="0.4"/>
    <row r="2" spans="1:13" ht="36.5" thickBot="1" x14ac:dyDescent="0.4">
      <c r="B2" s="13" t="s">
        <v>0</v>
      </c>
      <c r="G2" s="59" t="s">
        <v>1</v>
      </c>
      <c r="H2" s="58" t="s">
        <v>163</v>
      </c>
    </row>
    <row r="3" spans="1:13" s="14" customFormat="1" ht="26" customHeight="1" thickBot="1" x14ac:dyDescent="0.4">
      <c r="B3" s="15" t="s">
        <v>2</v>
      </c>
      <c r="C3" s="16"/>
      <c r="D3" s="56" t="s">
        <v>164</v>
      </c>
      <c r="E3" s="57"/>
      <c r="F3" s="17"/>
      <c r="G3" s="59" t="s">
        <v>3</v>
      </c>
      <c r="H3" s="18">
        <f>SUM(H6:H31)</f>
        <v>0</v>
      </c>
      <c r="I3" s="19"/>
      <c r="J3" s="20"/>
      <c r="K3" s="21"/>
      <c r="L3" s="22"/>
      <c r="M3" s="22"/>
    </row>
    <row r="5" spans="1:13" s="3" customFormat="1" ht="28" x14ac:dyDescent="0.35">
      <c r="A5" s="23" t="s">
        <v>4</v>
      </c>
      <c r="B5" s="24" t="s">
        <v>5</v>
      </c>
      <c r="C5" s="25" t="s">
        <v>6</v>
      </c>
      <c r="D5" s="24" t="s">
        <v>7</v>
      </c>
      <c r="E5" s="24" t="s">
        <v>8</v>
      </c>
      <c r="F5" s="26" t="s">
        <v>9</v>
      </c>
      <c r="G5" s="27" t="s">
        <v>10</v>
      </c>
      <c r="H5" s="28" t="s">
        <v>11</v>
      </c>
      <c r="I5" s="29" t="s">
        <v>12</v>
      </c>
      <c r="J5" s="28" t="s">
        <v>13</v>
      </c>
      <c r="K5" s="30" t="s">
        <v>7</v>
      </c>
      <c r="L5" s="30" t="s">
        <v>14</v>
      </c>
      <c r="M5" s="31" t="s">
        <v>15</v>
      </c>
    </row>
    <row r="6" spans="1:13" ht="150" x14ac:dyDescent="0.35">
      <c r="A6" s="51" t="s">
        <v>161</v>
      </c>
      <c r="B6" s="45"/>
      <c r="C6" s="33" t="s">
        <v>16</v>
      </c>
      <c r="D6" s="53" t="s">
        <v>17</v>
      </c>
      <c r="E6" s="34" t="s">
        <v>18</v>
      </c>
      <c r="F6" s="35">
        <v>325.95</v>
      </c>
      <c r="G6" s="38">
        <v>0</v>
      </c>
      <c r="H6" s="35">
        <f t="shared" ref="H6:H31" si="0">G6*F6</f>
        <v>0</v>
      </c>
      <c r="I6" s="39"/>
      <c r="J6" s="36">
        <f t="shared" ref="J6:J31" si="1">1500-LEN(I6)</f>
        <v>1500</v>
      </c>
      <c r="K6" s="40" t="s">
        <v>19</v>
      </c>
      <c r="L6" s="40" t="s">
        <v>20</v>
      </c>
      <c r="M6" s="37" t="s">
        <v>21</v>
      </c>
    </row>
    <row r="7" spans="1:13" ht="162.5" x14ac:dyDescent="0.35">
      <c r="A7" s="51"/>
      <c r="B7" s="45"/>
      <c r="C7" s="33" t="s">
        <v>22</v>
      </c>
      <c r="D7" s="53" t="s">
        <v>23</v>
      </c>
      <c r="E7" s="34" t="s">
        <v>18</v>
      </c>
      <c r="F7" s="35">
        <v>258.36</v>
      </c>
      <c r="G7" s="38">
        <v>0</v>
      </c>
      <c r="H7" s="35">
        <f t="shared" si="0"/>
        <v>0</v>
      </c>
      <c r="I7" s="39"/>
      <c r="J7" s="36">
        <f t="shared" si="1"/>
        <v>1500</v>
      </c>
      <c r="K7" s="37" t="s">
        <v>24</v>
      </c>
      <c r="L7" s="40" t="s">
        <v>25</v>
      </c>
      <c r="M7" s="37" t="s">
        <v>26</v>
      </c>
    </row>
    <row r="8" spans="1:13" ht="150" x14ac:dyDescent="0.35">
      <c r="A8" s="51"/>
      <c r="B8" s="32" t="s">
        <v>28</v>
      </c>
      <c r="C8" s="33" t="s">
        <v>29</v>
      </c>
      <c r="D8" s="53" t="s">
        <v>30</v>
      </c>
      <c r="E8" s="34" t="s">
        <v>31</v>
      </c>
      <c r="F8" s="35">
        <v>1</v>
      </c>
      <c r="G8" s="38">
        <v>0</v>
      </c>
      <c r="H8" s="35">
        <f t="shared" si="0"/>
        <v>0</v>
      </c>
      <c r="I8" s="39"/>
      <c r="J8" s="36">
        <f t="shared" si="1"/>
        <v>1500</v>
      </c>
      <c r="K8" s="37" t="s">
        <v>32</v>
      </c>
      <c r="L8" s="37" t="s">
        <v>33</v>
      </c>
      <c r="M8" s="37" t="s">
        <v>34</v>
      </c>
    </row>
    <row r="9" spans="1:13" ht="125" x14ac:dyDescent="0.35">
      <c r="A9" s="52" t="s">
        <v>36</v>
      </c>
      <c r="B9" s="32" t="s">
        <v>37</v>
      </c>
      <c r="C9" s="33" t="s">
        <v>38</v>
      </c>
      <c r="D9" s="53" t="s">
        <v>39</v>
      </c>
      <c r="E9" s="34" t="s">
        <v>31</v>
      </c>
      <c r="F9" s="35">
        <v>1</v>
      </c>
      <c r="G9" s="38">
        <v>0</v>
      </c>
      <c r="H9" s="35">
        <f t="shared" si="0"/>
        <v>0</v>
      </c>
      <c r="I9" s="39"/>
      <c r="J9" s="36">
        <f t="shared" si="1"/>
        <v>1500</v>
      </c>
      <c r="K9" s="37" t="s">
        <v>40</v>
      </c>
      <c r="L9" s="37" t="s">
        <v>41</v>
      </c>
      <c r="M9" s="37" t="s">
        <v>42</v>
      </c>
    </row>
    <row r="10" spans="1:13" ht="137.5" x14ac:dyDescent="0.35">
      <c r="A10" s="52"/>
      <c r="B10" s="32" t="s">
        <v>44</v>
      </c>
      <c r="C10" s="33" t="s">
        <v>45</v>
      </c>
      <c r="D10" s="53" t="s">
        <v>46</v>
      </c>
      <c r="E10" s="34" t="s">
        <v>31</v>
      </c>
      <c r="F10" s="35">
        <v>1</v>
      </c>
      <c r="G10" s="38">
        <v>0</v>
      </c>
      <c r="H10" s="35">
        <f t="shared" si="0"/>
        <v>0</v>
      </c>
      <c r="I10" s="39"/>
      <c r="J10" s="36">
        <f t="shared" si="1"/>
        <v>1500</v>
      </c>
      <c r="K10" s="37" t="s">
        <v>47</v>
      </c>
      <c r="L10" s="37" t="s">
        <v>48</v>
      </c>
      <c r="M10" s="37" t="s">
        <v>49</v>
      </c>
    </row>
    <row r="11" spans="1:13" ht="200" x14ac:dyDescent="0.35">
      <c r="A11" s="44" t="s">
        <v>162</v>
      </c>
      <c r="B11" s="32"/>
      <c r="C11" s="33" t="s">
        <v>51</v>
      </c>
      <c r="D11" s="53" t="s">
        <v>52</v>
      </c>
      <c r="E11" s="34" t="s">
        <v>31</v>
      </c>
      <c r="F11" s="35">
        <v>1</v>
      </c>
      <c r="G11" s="38">
        <v>0</v>
      </c>
      <c r="H11" s="35">
        <f t="shared" si="0"/>
        <v>0</v>
      </c>
      <c r="I11" s="39"/>
      <c r="J11" s="36">
        <f t="shared" si="1"/>
        <v>1500</v>
      </c>
      <c r="K11" s="37" t="s">
        <v>53</v>
      </c>
      <c r="L11" s="37" t="s">
        <v>54</v>
      </c>
      <c r="M11" s="37" t="s">
        <v>43</v>
      </c>
    </row>
    <row r="12" spans="1:13" ht="112.5" x14ac:dyDescent="0.35">
      <c r="A12" s="44"/>
      <c r="B12" s="32" t="s">
        <v>55</v>
      </c>
      <c r="C12" s="33" t="s">
        <v>56</v>
      </c>
      <c r="D12" s="53" t="s">
        <v>57</v>
      </c>
      <c r="E12" s="34" t="s">
        <v>27</v>
      </c>
      <c r="F12" s="35">
        <v>1</v>
      </c>
      <c r="G12" s="38">
        <v>0</v>
      </c>
      <c r="H12" s="35">
        <f t="shared" si="0"/>
        <v>0</v>
      </c>
      <c r="I12" s="39"/>
      <c r="J12" s="36">
        <f t="shared" si="1"/>
        <v>1500</v>
      </c>
      <c r="K12" s="37" t="s">
        <v>58</v>
      </c>
      <c r="L12" s="37" t="s">
        <v>59</v>
      </c>
      <c r="M12" s="37" t="s">
        <v>60</v>
      </c>
    </row>
    <row r="13" spans="1:13" ht="150" x14ac:dyDescent="0.35">
      <c r="A13" s="44"/>
      <c r="B13" s="32" t="s">
        <v>61</v>
      </c>
      <c r="C13" s="33" t="s">
        <v>62</v>
      </c>
      <c r="D13" s="53" t="s">
        <v>63</v>
      </c>
      <c r="E13" s="34" t="s">
        <v>31</v>
      </c>
      <c r="F13" s="35">
        <v>1</v>
      </c>
      <c r="G13" s="38">
        <v>0</v>
      </c>
      <c r="H13" s="35">
        <f t="shared" si="0"/>
        <v>0</v>
      </c>
      <c r="I13" s="39"/>
      <c r="J13" s="36">
        <f t="shared" si="1"/>
        <v>1500</v>
      </c>
      <c r="K13" s="37" t="s">
        <v>64</v>
      </c>
      <c r="L13" s="37" t="s">
        <v>65</v>
      </c>
      <c r="M13" s="37" t="s">
        <v>34</v>
      </c>
    </row>
    <row r="14" spans="1:13" ht="200" x14ac:dyDescent="0.35">
      <c r="A14" s="46" t="s">
        <v>66</v>
      </c>
      <c r="B14" s="45" t="s">
        <v>67</v>
      </c>
      <c r="C14" s="33" t="s">
        <v>68</v>
      </c>
      <c r="D14" s="53" t="s">
        <v>69</v>
      </c>
      <c r="E14" s="34" t="s">
        <v>70</v>
      </c>
      <c r="F14" s="35">
        <v>11.23</v>
      </c>
      <c r="G14" s="39" t="s">
        <v>71</v>
      </c>
      <c r="H14" s="35">
        <f t="shared" si="0"/>
        <v>0</v>
      </c>
      <c r="I14" s="39"/>
      <c r="J14" s="36">
        <f t="shared" si="1"/>
        <v>1500</v>
      </c>
      <c r="K14" s="41" t="s">
        <v>72</v>
      </c>
      <c r="L14" s="41" t="s">
        <v>73</v>
      </c>
      <c r="M14" s="41" t="s">
        <v>74</v>
      </c>
    </row>
    <row r="15" spans="1:13" ht="225" x14ac:dyDescent="0.35">
      <c r="A15" s="46"/>
      <c r="B15" s="45"/>
      <c r="C15" s="33" t="s">
        <v>75</v>
      </c>
      <c r="D15" s="53" t="s">
        <v>76</v>
      </c>
      <c r="E15" s="34" t="s">
        <v>70</v>
      </c>
      <c r="F15" s="35">
        <v>81.09</v>
      </c>
      <c r="G15" s="38">
        <v>0</v>
      </c>
      <c r="H15" s="35">
        <f t="shared" si="0"/>
        <v>0</v>
      </c>
      <c r="I15" s="39"/>
      <c r="J15" s="36">
        <f t="shared" si="1"/>
        <v>1500</v>
      </c>
      <c r="K15" s="41" t="s">
        <v>77</v>
      </c>
      <c r="L15" s="37" t="s">
        <v>78</v>
      </c>
      <c r="M15" s="37" t="s">
        <v>79</v>
      </c>
    </row>
    <row r="16" spans="1:13" ht="225" x14ac:dyDescent="0.35">
      <c r="A16" s="46"/>
      <c r="B16" s="45"/>
      <c r="C16" s="33" t="s">
        <v>80</v>
      </c>
      <c r="D16" s="53" t="s">
        <v>81</v>
      </c>
      <c r="E16" s="34" t="s">
        <v>70</v>
      </c>
      <c r="F16" s="35">
        <v>61.15</v>
      </c>
      <c r="G16" s="38">
        <v>0</v>
      </c>
      <c r="H16" s="35">
        <f t="shared" si="0"/>
        <v>0</v>
      </c>
      <c r="I16" s="39"/>
      <c r="J16" s="36">
        <f t="shared" si="1"/>
        <v>1500</v>
      </c>
      <c r="K16" s="41" t="s">
        <v>82</v>
      </c>
      <c r="L16" s="37" t="s">
        <v>83</v>
      </c>
      <c r="M16" s="37" t="s">
        <v>84</v>
      </c>
    </row>
    <row r="17" spans="1:13" ht="237.5" x14ac:dyDescent="0.35">
      <c r="A17" s="46"/>
      <c r="B17" s="45"/>
      <c r="C17" s="33" t="s">
        <v>85</v>
      </c>
      <c r="D17" s="53" t="s">
        <v>86</v>
      </c>
      <c r="E17" s="34" t="s">
        <v>70</v>
      </c>
      <c r="F17" s="35">
        <v>86</v>
      </c>
      <c r="G17" s="38">
        <v>0</v>
      </c>
      <c r="H17" s="35">
        <f t="shared" si="0"/>
        <v>0</v>
      </c>
      <c r="I17" s="39"/>
      <c r="J17" s="36">
        <f t="shared" si="1"/>
        <v>1500</v>
      </c>
      <c r="K17" s="41" t="s">
        <v>87</v>
      </c>
      <c r="L17" s="37" t="s">
        <v>88</v>
      </c>
      <c r="M17" s="37" t="s">
        <v>84</v>
      </c>
    </row>
    <row r="18" spans="1:13" ht="212.5" x14ac:dyDescent="0.35">
      <c r="A18" s="46"/>
      <c r="B18" s="45"/>
      <c r="C18" s="33" t="s">
        <v>89</v>
      </c>
      <c r="D18" s="53" t="s">
        <v>90</v>
      </c>
      <c r="E18" s="34" t="s">
        <v>70</v>
      </c>
      <c r="F18" s="35">
        <v>66.06</v>
      </c>
      <c r="G18" s="38">
        <v>0</v>
      </c>
      <c r="H18" s="35">
        <f t="shared" si="0"/>
        <v>0</v>
      </c>
      <c r="I18" s="39"/>
      <c r="J18" s="36">
        <f t="shared" si="1"/>
        <v>1500</v>
      </c>
      <c r="K18" s="37" t="s">
        <v>91</v>
      </c>
      <c r="L18" s="37" t="s">
        <v>92</v>
      </c>
      <c r="M18" s="37" t="s">
        <v>84</v>
      </c>
    </row>
    <row r="19" spans="1:13" s="42" customFormat="1" ht="225" x14ac:dyDescent="0.35">
      <c r="A19" s="46"/>
      <c r="B19" s="45"/>
      <c r="C19" s="33" t="s">
        <v>93</v>
      </c>
      <c r="D19" s="53" t="s">
        <v>94</v>
      </c>
      <c r="E19" s="34" t="s">
        <v>70</v>
      </c>
      <c r="F19" s="35">
        <v>60.8</v>
      </c>
      <c r="G19" s="38">
        <v>0</v>
      </c>
      <c r="H19" s="35">
        <f t="shared" si="0"/>
        <v>0</v>
      </c>
      <c r="I19" s="39"/>
      <c r="J19" s="36">
        <f t="shared" si="1"/>
        <v>1500</v>
      </c>
      <c r="K19" s="37" t="s">
        <v>95</v>
      </c>
      <c r="L19" s="37" t="s">
        <v>96</v>
      </c>
      <c r="M19" s="37" t="s">
        <v>84</v>
      </c>
    </row>
    <row r="20" spans="1:13" ht="162.5" x14ac:dyDescent="0.35">
      <c r="A20" s="46"/>
      <c r="B20" s="32" t="s">
        <v>97</v>
      </c>
      <c r="C20" s="33" t="s">
        <v>98</v>
      </c>
      <c r="D20" s="53" t="s">
        <v>99</v>
      </c>
      <c r="E20" s="34" t="s">
        <v>31</v>
      </c>
      <c r="F20" s="35">
        <v>1</v>
      </c>
      <c r="G20" s="38">
        <v>0</v>
      </c>
      <c r="H20" s="35">
        <f t="shared" si="0"/>
        <v>0</v>
      </c>
      <c r="I20" s="39"/>
      <c r="J20" s="36">
        <f t="shared" si="1"/>
        <v>1500</v>
      </c>
      <c r="K20" s="37" t="s">
        <v>100</v>
      </c>
      <c r="L20" s="37" t="s">
        <v>101</v>
      </c>
      <c r="M20" s="37" t="s">
        <v>102</v>
      </c>
    </row>
    <row r="21" spans="1:13" ht="150" x14ac:dyDescent="0.35">
      <c r="A21" s="46"/>
      <c r="B21" s="32" t="s">
        <v>103</v>
      </c>
      <c r="C21" s="33" t="s">
        <v>104</v>
      </c>
      <c r="D21" s="53" t="s">
        <v>105</v>
      </c>
      <c r="E21" s="34" t="s">
        <v>31</v>
      </c>
      <c r="F21" s="35">
        <v>1</v>
      </c>
      <c r="G21" s="38">
        <v>0</v>
      </c>
      <c r="H21" s="35">
        <f t="shared" si="0"/>
        <v>0</v>
      </c>
      <c r="I21" s="39"/>
      <c r="J21" s="36">
        <f t="shared" si="1"/>
        <v>1500</v>
      </c>
      <c r="K21" s="37" t="s">
        <v>106</v>
      </c>
      <c r="L21" s="37" t="s">
        <v>107</v>
      </c>
      <c r="M21" s="37" t="s">
        <v>34</v>
      </c>
    </row>
    <row r="22" spans="1:13" ht="212.5" x14ac:dyDescent="0.35">
      <c r="A22" s="47" t="s">
        <v>108</v>
      </c>
      <c r="B22" s="48" t="s">
        <v>111</v>
      </c>
      <c r="C22" s="33" t="s">
        <v>112</v>
      </c>
      <c r="D22" s="53" t="s">
        <v>113</v>
      </c>
      <c r="E22" s="34" t="s">
        <v>31</v>
      </c>
      <c r="F22" s="35">
        <v>1</v>
      </c>
      <c r="G22" s="38">
        <v>0</v>
      </c>
      <c r="H22" s="35">
        <f t="shared" si="0"/>
        <v>0</v>
      </c>
      <c r="I22" s="39"/>
      <c r="J22" s="36">
        <f t="shared" si="1"/>
        <v>1500</v>
      </c>
      <c r="K22" s="37" t="s">
        <v>114</v>
      </c>
      <c r="L22" s="37" t="s">
        <v>115</v>
      </c>
      <c r="M22" s="37" t="s">
        <v>43</v>
      </c>
    </row>
    <row r="23" spans="1:13" s="42" customFormat="1" ht="200" x14ac:dyDescent="0.35">
      <c r="A23" s="47"/>
      <c r="B23" s="49"/>
      <c r="C23" s="33" t="s">
        <v>116</v>
      </c>
      <c r="D23" s="53" t="s">
        <v>117</v>
      </c>
      <c r="E23" s="34" t="s">
        <v>31</v>
      </c>
      <c r="F23" s="35">
        <v>1</v>
      </c>
      <c r="G23" s="38">
        <v>0</v>
      </c>
      <c r="H23" s="35">
        <f t="shared" si="0"/>
        <v>0</v>
      </c>
      <c r="I23" s="39"/>
      <c r="J23" s="36">
        <f t="shared" si="1"/>
        <v>1500</v>
      </c>
      <c r="K23" s="37" t="s">
        <v>118</v>
      </c>
      <c r="L23" s="37" t="s">
        <v>119</v>
      </c>
      <c r="M23" s="37" t="s">
        <v>43</v>
      </c>
    </row>
    <row r="24" spans="1:13" s="42" customFormat="1" ht="225" x14ac:dyDescent="0.35">
      <c r="A24" s="47"/>
      <c r="B24" s="50"/>
      <c r="C24" s="33" t="s">
        <v>120</v>
      </c>
      <c r="D24" s="53" t="s">
        <v>121</v>
      </c>
      <c r="E24" s="34" t="s">
        <v>31</v>
      </c>
      <c r="F24" s="35">
        <v>1</v>
      </c>
      <c r="G24" s="38">
        <v>0</v>
      </c>
      <c r="H24" s="35">
        <f t="shared" si="0"/>
        <v>0</v>
      </c>
      <c r="I24" s="39"/>
      <c r="J24" s="36">
        <f t="shared" si="1"/>
        <v>1500</v>
      </c>
      <c r="K24" s="37" t="s">
        <v>122</v>
      </c>
      <c r="L24" s="37" t="s">
        <v>123</v>
      </c>
      <c r="M24" s="37" t="s">
        <v>43</v>
      </c>
    </row>
    <row r="25" spans="1:13" ht="187.5" x14ac:dyDescent="0.35">
      <c r="A25" s="47"/>
      <c r="B25" s="48" t="s">
        <v>124</v>
      </c>
      <c r="C25" s="33" t="s">
        <v>125</v>
      </c>
      <c r="D25" s="53" t="s">
        <v>126</v>
      </c>
      <c r="E25" s="34" t="s">
        <v>109</v>
      </c>
      <c r="F25" s="35">
        <v>1</v>
      </c>
      <c r="G25" s="38">
        <v>0</v>
      </c>
      <c r="H25" s="35">
        <f t="shared" si="0"/>
        <v>0</v>
      </c>
      <c r="I25" s="39"/>
      <c r="J25" s="36">
        <f t="shared" si="1"/>
        <v>1500</v>
      </c>
      <c r="K25" s="37" t="s">
        <v>127</v>
      </c>
      <c r="L25" s="37" t="s">
        <v>128</v>
      </c>
      <c r="M25" s="37" t="s">
        <v>129</v>
      </c>
    </row>
    <row r="26" spans="1:13" ht="212.5" x14ac:dyDescent="0.35">
      <c r="A26" s="47"/>
      <c r="B26" s="49"/>
      <c r="C26" s="33" t="s">
        <v>130</v>
      </c>
      <c r="D26" s="53" t="s">
        <v>131</v>
      </c>
      <c r="E26" s="34" t="s">
        <v>110</v>
      </c>
      <c r="F26" s="35">
        <v>16.64</v>
      </c>
      <c r="G26" s="38">
        <v>0</v>
      </c>
      <c r="H26" s="35">
        <f t="shared" si="0"/>
        <v>0</v>
      </c>
      <c r="I26" s="39"/>
      <c r="J26" s="36">
        <f t="shared" si="1"/>
        <v>1500</v>
      </c>
      <c r="K26" s="37" t="s">
        <v>132</v>
      </c>
      <c r="L26" s="37" t="s">
        <v>133</v>
      </c>
      <c r="M26" s="37" t="s">
        <v>43</v>
      </c>
    </row>
    <row r="27" spans="1:13" s="42" customFormat="1" ht="187.5" x14ac:dyDescent="0.35">
      <c r="A27" s="47"/>
      <c r="B27" s="50"/>
      <c r="C27" s="33" t="s">
        <v>134</v>
      </c>
      <c r="D27" s="54" t="s">
        <v>135</v>
      </c>
      <c r="E27" s="34" t="s">
        <v>109</v>
      </c>
      <c r="F27" s="35">
        <v>1</v>
      </c>
      <c r="G27" s="38">
        <v>0</v>
      </c>
      <c r="H27" s="35">
        <f t="shared" si="0"/>
        <v>0</v>
      </c>
      <c r="I27" s="39"/>
      <c r="J27" s="36">
        <f t="shared" si="1"/>
        <v>1500</v>
      </c>
      <c r="K27" s="37" t="s">
        <v>136</v>
      </c>
      <c r="L27" s="37" t="s">
        <v>137</v>
      </c>
      <c r="M27" s="37" t="s">
        <v>138</v>
      </c>
    </row>
    <row r="28" spans="1:13" ht="150" x14ac:dyDescent="0.35">
      <c r="A28" s="47"/>
      <c r="B28" s="32" t="s">
        <v>139</v>
      </c>
      <c r="C28" s="33" t="s">
        <v>140</v>
      </c>
      <c r="D28" s="55" t="s">
        <v>141</v>
      </c>
      <c r="E28" s="34" t="s">
        <v>31</v>
      </c>
      <c r="F28" s="35">
        <v>1</v>
      </c>
      <c r="G28" s="38">
        <v>0</v>
      </c>
      <c r="H28" s="35">
        <f t="shared" si="0"/>
        <v>0</v>
      </c>
      <c r="I28" s="39"/>
      <c r="J28" s="36">
        <f t="shared" si="1"/>
        <v>1500</v>
      </c>
      <c r="K28" s="37" t="s">
        <v>142</v>
      </c>
      <c r="L28" s="37" t="s">
        <v>143</v>
      </c>
      <c r="M28" s="37" t="s">
        <v>35</v>
      </c>
    </row>
    <row r="29" spans="1:13" ht="212.5" x14ac:dyDescent="0.35">
      <c r="A29" s="43" t="s">
        <v>144</v>
      </c>
      <c r="B29" s="32" t="s">
        <v>145</v>
      </c>
      <c r="C29" s="33" t="s">
        <v>146</v>
      </c>
      <c r="D29" s="53" t="s">
        <v>147</v>
      </c>
      <c r="E29" s="34" t="s">
        <v>31</v>
      </c>
      <c r="F29" s="35">
        <v>1</v>
      </c>
      <c r="G29" s="38">
        <v>0</v>
      </c>
      <c r="H29" s="35">
        <f t="shared" si="0"/>
        <v>0</v>
      </c>
      <c r="I29" s="39"/>
      <c r="J29" s="36">
        <f t="shared" si="1"/>
        <v>1500</v>
      </c>
      <c r="K29" s="37" t="s">
        <v>148</v>
      </c>
      <c r="L29" s="37" t="s">
        <v>149</v>
      </c>
      <c r="M29" s="37" t="s">
        <v>150</v>
      </c>
    </row>
    <row r="30" spans="1:13" ht="187.5" x14ac:dyDescent="0.35">
      <c r="A30" s="43"/>
      <c r="B30" s="32" t="s">
        <v>151</v>
      </c>
      <c r="C30" s="33" t="s">
        <v>152</v>
      </c>
      <c r="D30" s="53" t="s">
        <v>153</v>
      </c>
      <c r="E30" s="34" t="s">
        <v>31</v>
      </c>
      <c r="F30" s="35">
        <v>1</v>
      </c>
      <c r="G30" s="38">
        <v>0</v>
      </c>
      <c r="H30" s="35">
        <f t="shared" si="0"/>
        <v>0</v>
      </c>
      <c r="I30" s="39"/>
      <c r="J30" s="36">
        <f t="shared" si="1"/>
        <v>1500</v>
      </c>
      <c r="K30" s="37" t="s">
        <v>154</v>
      </c>
      <c r="L30" s="37" t="s">
        <v>155</v>
      </c>
      <c r="M30" s="37" t="s">
        <v>50</v>
      </c>
    </row>
    <row r="31" spans="1:13" ht="150" x14ac:dyDescent="0.35">
      <c r="A31" s="43"/>
      <c r="B31" s="32" t="s">
        <v>156</v>
      </c>
      <c r="C31" s="33" t="s">
        <v>157</v>
      </c>
      <c r="D31" s="53" t="s">
        <v>158</v>
      </c>
      <c r="E31" s="34" t="s">
        <v>31</v>
      </c>
      <c r="F31" s="35">
        <v>1</v>
      </c>
      <c r="G31" s="38">
        <v>0</v>
      </c>
      <c r="H31" s="35">
        <f t="shared" si="0"/>
        <v>0</v>
      </c>
      <c r="I31" s="39"/>
      <c r="J31" s="36">
        <f t="shared" si="1"/>
        <v>1500</v>
      </c>
      <c r="K31" s="37" t="s">
        <v>159</v>
      </c>
      <c r="L31" s="37" t="s">
        <v>160</v>
      </c>
      <c r="M31" s="37" t="s">
        <v>34</v>
      </c>
    </row>
  </sheetData>
  <mergeCells count="11">
    <mergeCell ref="A29:A31"/>
    <mergeCell ref="D3:E3"/>
    <mergeCell ref="A11:A13"/>
    <mergeCell ref="A14:A21"/>
    <mergeCell ref="B14:B19"/>
    <mergeCell ref="A22:A28"/>
    <mergeCell ref="B22:B24"/>
    <mergeCell ref="B25:B27"/>
    <mergeCell ref="A6:A8"/>
    <mergeCell ref="B6:B7"/>
    <mergeCell ref="A9:A10"/>
  </mergeCells>
  <dataValidations count="2">
    <dataValidation type="decimal" showInputMessage="1" showErrorMessage="1" sqref="G6:G13 G15:G31" xr:uid="{665C8CCB-2A0D-47AF-80B4-86F213E4F00B}">
      <formula1>0</formula1>
      <formula2>10000000</formula2>
    </dataValidation>
    <dataValidation type="textLength" operator="lessThanOrEqual" allowBlank="1" showInputMessage="1" showErrorMessage="1" sqref="G14 I1:J1048576" xr:uid="{97FEE164-DD9B-4547-9B36-3FE2C0EBE28E}">
      <formula1>1500</formula1>
    </dataValidation>
  </dataValidation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Support Document" ma:contentTypeID="0x010100DB3FE68B94D72643A833451E054ABD42030071EAB00427D43347AF3BDB5431A9DE0E" ma:contentTypeVersion="36" ma:contentTypeDescription="Project supporting documentation which is not PQA template" ma:contentTypeScope="" ma:versionID="8f64457a5d444fdbbd737f3a798eccfa">
  <xsd:schema xmlns:xsd="http://www.w3.org/2001/XMLSchema" xmlns:xs="http://www.w3.org/2001/XMLSchema" xmlns:p="http://schemas.microsoft.com/office/2006/metadata/properties" xmlns:ns1="http://schemas.microsoft.com/sharepoint/v3" xmlns:ns2="60b04f2a-87b0-41af-beb0-7cb65dea910a" xmlns:ns3="http://schemas.microsoft.com/sharepoint/v3/fields" xmlns:ns4="3421c5c7-f03f-47dc-ac37-cf76c67bf02d" targetNamespace="http://schemas.microsoft.com/office/2006/metadata/properties" ma:root="true" ma:fieldsID="375a4bc2c4c100fb8d84ed56efb7b73a" ns1:_="" ns2:_="" ns3:_="" ns4:_="">
    <xsd:import namespace="http://schemas.microsoft.com/sharepoint/v3"/>
    <xsd:import namespace="60b04f2a-87b0-41af-beb0-7cb65dea910a"/>
    <xsd:import namespace="http://schemas.microsoft.com/sharepoint/v3/fields"/>
    <xsd:import namespace="3421c5c7-f03f-47dc-ac37-cf76c67bf02d"/>
    <xsd:element name="properties">
      <xsd:complexType>
        <xsd:sequence>
          <xsd:element name="documentManagement">
            <xsd:complexType>
              <xsd:all>
                <xsd:element ref="ns2:Programme_x0020_Name" minOccurs="0"/>
                <xsd:element ref="ns2:Project_x0020_Name"/>
                <xsd:element ref="ns2:Project_x0020_ID" minOccurs="0"/>
                <xsd:element ref="ns3:_Status" minOccurs="0"/>
                <xsd:element ref="ns2:Period" minOccurs="0"/>
                <xsd:element ref="ns2:Year" minOccurs="0"/>
                <xsd:element ref="ns4:Sub_x0020_Folder"/>
                <xsd:element ref="ns4:MediaServiceMetadata" minOccurs="0"/>
                <xsd:element ref="ns4:MediaServiceFastMetadata" minOccurs="0"/>
                <xsd:element ref="ns4:MediaServiceAutoTags" minOccurs="0"/>
                <xsd:element ref="ns4:MediaServiceAutoKeyPoints" minOccurs="0"/>
                <xsd:element ref="ns4:MediaServiceKeyPoints" minOccurs="0"/>
                <xsd:element ref="ns4:MediaServiceDateTaken" minOccurs="0"/>
                <xsd:element ref="ns4:MediaLengthInSeconds" minOccurs="0"/>
                <xsd:element ref="ns4:lcf76f155ced4ddcb4097134ff3c332f" minOccurs="0"/>
                <xsd:element ref="ns2:TaxCatchAll" minOccurs="0"/>
                <xsd:element ref="ns4:MediaServiceObjectDetectorVersions" minOccurs="0"/>
                <xsd:element ref="ns4:MediaServiceOCR" minOccurs="0"/>
                <xsd:element ref="ns4:MediaServiceGenerationTime" minOccurs="0"/>
                <xsd:element ref="ns4:MediaServiceEventHashCode" minOccurs="0"/>
                <xsd:element ref="ns4:MediaServiceSearchProperties" minOccurs="0"/>
                <xsd:element ref="ns1:KpiDescription" minOccurs="0"/>
                <xsd:element ref="ns4:Project"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KpiDescription" ma:index="30" nillable="true" ma:displayName="Description" ma:description="The description provides information about the purpose of the goal." ma:internalName="KpiDescription">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0b04f2a-87b0-41af-beb0-7cb65dea910a" elementFormDefault="qualified">
    <xsd:import namespace="http://schemas.microsoft.com/office/2006/documentManagement/types"/>
    <xsd:import namespace="http://schemas.microsoft.com/office/infopath/2007/PartnerControls"/>
    <xsd:element name="Programme_x0020_Name" ma:index="1" nillable="true" ma:displayName="Programme Name" ma:internalName="Programme_x0020_Name" ma:readOnly="false">
      <xsd:simpleType>
        <xsd:restriction base="dms:Text">
          <xsd:maxLength value="255"/>
        </xsd:restriction>
      </xsd:simpleType>
    </xsd:element>
    <xsd:element name="Project_x0020_Name" ma:index="2" ma:displayName="Project Name" ma:format="Dropdown" ma:internalName="Project_x0020_Name">
      <xsd:simpleType>
        <xsd:restriction base="dms:Choice">
          <xsd:enumeration value="CB Report"/>
          <xsd:enumeration value="Community benefits"/>
          <xsd:enumeration value="Fitzalan Design and Build"/>
          <xsd:enumeration value="Non Domestic Building Maintenance Framework"/>
          <xsd:enumeration value="Presentation Template"/>
          <xsd:enumeration value="Social Value"/>
          <xsd:enumeration value="TOMS and SVP"/>
          <xsd:enumeration value="Other Community Benefits"/>
          <xsd:enumeration value="Social Responsibility Board"/>
          <xsd:enumeration value="Social Value Board"/>
          <xsd:enumeration value="Research"/>
          <xsd:enumeration value="Other"/>
          <xsd:enumeration value="Framework"/>
        </xsd:restriction>
      </xsd:simpleType>
    </xsd:element>
    <xsd:element name="Project_x0020_ID" ma:index="3" nillable="true" ma:displayName="Project ID" ma:internalName="Project_x0020_ID" ma:readOnly="false">
      <xsd:simpleType>
        <xsd:restriction base="dms:Text">
          <xsd:maxLength value="255"/>
        </xsd:restriction>
      </xsd:simpleType>
    </xsd:element>
    <xsd:element name="Period" ma:index="5" nillable="true" ma:displayName="Period" ma:internalName="Period" ma:readOnly="false">
      <xsd:simpleType>
        <xsd:restriction base="dms:Text">
          <xsd:maxLength value="255"/>
        </xsd:restriction>
      </xsd:simpleType>
    </xsd:element>
    <xsd:element name="Year" ma:index="6" nillable="true" ma:displayName="Year" ma:format="Dropdown" ma:internalName="Year" ma:readOnly="false">
      <xsd:simpleType>
        <xsd:union memberTypes="dms:Text">
          <xsd:simpleType>
            <xsd:restriction base="dms:Choice">
              <xsd:enumeration value="1999"/>
              <xsd:enumeration value="2000"/>
              <xsd:enumeration value="2001"/>
              <xsd:enumeration value="2002"/>
              <xsd:enumeration value="2003"/>
              <xsd:enumeration value="2004"/>
              <xsd:enumeration value="2005"/>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2020"/>
            </xsd:restriction>
          </xsd:simpleType>
        </xsd:union>
      </xsd:simpleType>
    </xsd:element>
    <xsd:element name="TaxCatchAll" ma:index="23" nillable="true" ma:displayName="Taxonomy Catch All Column" ma:hidden="true" ma:list="{93a44acf-782a-4518-9cfe-3af0d93d68f7}" ma:internalName="TaxCatchAll" ma:showField="CatchAllData" ma:web="60b04f2a-87b0-41af-beb0-7cb65dea910a">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Status" ma:index="4" nillable="true" ma:displayName="Status" ma:default="Not Started" ma:format="Dropdown" ma:internalName="_Status" ma:readOnly="false">
      <xsd:simpleType>
        <xsd:union memberTypes="dms:Text">
          <xsd:simpleType>
            <xsd:restriction base="dms:Choice">
              <xsd:enumeration value="Not Started"/>
              <xsd:enumeration value="Draft"/>
              <xsd:enumeration value="Reviewed"/>
              <xsd:enumeration value="Scheduled"/>
              <xsd:enumeration value="Published"/>
              <xsd:enumeration value="Final"/>
              <xsd:enumeration value="Expired"/>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3421c5c7-f03f-47dc-ac37-cf76c67bf02d" elementFormDefault="qualified">
    <xsd:import namespace="http://schemas.microsoft.com/office/2006/documentManagement/types"/>
    <xsd:import namespace="http://schemas.microsoft.com/office/infopath/2007/PartnerControls"/>
    <xsd:element name="Sub_x0020_Folder" ma:index="7" ma:displayName="Sub Folder" ma:default="SV Forms" ma:format="Dropdown" ma:internalName="Sub_x0020_Folder">
      <xsd:simpleType>
        <xsd:union memberTypes="dms:Text">
          <xsd:simpleType>
            <xsd:restriction base="dms:Choice">
              <xsd:enumeration value="SV Forms"/>
              <xsd:enumeration value="SV Bids"/>
              <xsd:enumeration value="SV Evaluations"/>
              <xsd:enumeration value="SV Reports"/>
              <xsd:enumeration value="SV Documents"/>
              <xsd:enumeration value="TOMs"/>
              <xsd:enumeration value="Social Value Portal"/>
              <xsd:enumeration value="Training"/>
              <xsd:enumeration value="Case studies"/>
              <xsd:enumeration value="Presentations"/>
              <xsd:enumeration value="Resources"/>
              <xsd:enumeration value="BMF Reports"/>
              <xsd:enumeration value="Cardiff Living Reports"/>
              <xsd:enumeration value="SOP Reports"/>
              <xsd:enumeration value="Travis Perkins Fund"/>
              <xsd:enumeration value="Minutes"/>
              <xsd:enumeration value="Other"/>
            </xsd:restriction>
          </xsd:simpleType>
        </xsd:union>
      </xsd:simple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9" nillable="true" ma:displayName="MediaServiceDateTaken" ma:hidden="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45f2e475-8de6-4403-b9a2-f9fa1272c3c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OCR" ma:index="25" nillable="true" ma:displayName="Extracted Text" ma:internalName="MediaServiceOCR" ma:readOnly="true">
      <xsd:simpleType>
        <xsd:restriction base="dms:Note">
          <xsd:maxLength value="255"/>
        </xsd:restriction>
      </xsd:simpleType>
    </xsd:element>
    <xsd:element name="MediaServiceGenerationTime" ma:index="26" nillable="true" ma:displayName="MediaServiceGenerationTime" ma:hidden="true" ma:internalName="MediaServiceGenerationTime" ma:readOnly="true">
      <xsd:simpleType>
        <xsd:restriction base="dms:Text"/>
      </xsd:simpleType>
    </xsd:element>
    <xsd:element name="MediaServiceEventHashCode" ma:index="27" nillable="true" ma:displayName="MediaServiceEventHashCode" ma:hidden="true" ma:internalName="MediaServiceEventHashCode" ma:readOnly="true">
      <xsd:simpleType>
        <xsd:restriction base="dms:Text"/>
      </xsd:simpleType>
    </xsd:element>
    <xsd:element name="MediaServiceSearchProperties" ma:index="28" nillable="true" ma:displayName="MediaServiceSearchProperties" ma:hidden="true" ma:internalName="MediaServiceSearchProperties" ma:readOnly="true">
      <xsd:simpleType>
        <xsd:restriction base="dms:Note"/>
      </xsd:simpleType>
    </xsd:element>
    <xsd:element name="Project" ma:index="31" nillable="true" ma:displayName="Project" ma:format="Dropdown" ma:internalName="Project">
      <xsd:simpleType>
        <xsd:union memberTypes="dms:Text">
          <xsd:simpleType>
            <xsd:restriction base="dms:Choice">
              <xsd:enumeration value="Thrive"/>
              <xsd:enumeration value="Social Value"/>
              <xsd:enumeration value="SVP Handover"/>
              <xsd:enumeration value="Case Study"/>
            </xsd:restriction>
          </xsd:simpleType>
        </xsd:un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9"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ma:displayName="Status"/>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roject xmlns="3421c5c7-f03f-47dc-ac37-cf76c67bf02d" xsi:nil="true"/>
    <Programme_x0020_Name xmlns="60b04f2a-87b0-41af-beb0-7cb65dea910a" xsi:nil="true"/>
    <Project_x0020_ID xmlns="60b04f2a-87b0-41af-beb0-7cb65dea910a" xsi:nil="true"/>
    <_Status xmlns="http://schemas.microsoft.com/sharepoint/v3/fields">Not Started</_Status>
    <Year xmlns="60b04f2a-87b0-41af-beb0-7cb65dea910a" xsi:nil="true"/>
    <KpiDescription xmlns="http://schemas.microsoft.com/sharepoint/v3" xsi:nil="true"/>
    <Project_x0020_Name xmlns="60b04f2a-87b0-41af-beb0-7cb65dea910a">Social Value</Project_x0020_Name>
    <Period xmlns="60b04f2a-87b0-41af-beb0-7cb65dea910a" xsi:nil="true"/>
    <TaxCatchAll xmlns="60b04f2a-87b0-41af-beb0-7cb65dea910a"/>
    <Sub_x0020_Folder xmlns="3421c5c7-f03f-47dc-ac37-cf76c67bf02d">SV Forms</Sub_x0020_Folder>
    <lcf76f155ced4ddcb4097134ff3c332f xmlns="3421c5c7-f03f-47dc-ac37-cf76c67bf02d">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A7916628-3E1A-4F61-B017-315F3F26894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0b04f2a-87b0-41af-beb0-7cb65dea910a"/>
    <ds:schemaRef ds:uri="http://schemas.microsoft.com/sharepoint/v3/fields"/>
    <ds:schemaRef ds:uri="3421c5c7-f03f-47dc-ac37-cf76c67bf02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45999A7-3F87-46B2-BCFD-81281307DA12}">
  <ds:schemaRefs>
    <ds:schemaRef ds:uri="http://schemas.microsoft.com/sharepoint/v3/contenttype/forms"/>
  </ds:schemaRefs>
</ds:datastoreItem>
</file>

<file path=customXml/itemProps3.xml><?xml version="1.0" encoding="utf-8"?>
<ds:datastoreItem xmlns:ds="http://schemas.openxmlformats.org/officeDocument/2006/customXml" ds:itemID="{D6071A65-5CA5-46B2-889F-77E7D64900B6}">
  <ds:schemaRefs>
    <ds:schemaRef ds:uri="http://schemas.microsoft.com/office/2006/metadata/properties"/>
    <ds:schemaRef ds:uri="http://schemas.microsoft.com/office/infopath/2007/PartnerControls"/>
    <ds:schemaRef ds:uri="3421c5c7-f03f-47dc-ac37-cf76c67bf02d"/>
    <ds:schemaRef ds:uri="60b04f2a-87b0-41af-beb0-7cb65dea910a"/>
    <ds:schemaRef ds:uri="http://schemas.microsoft.com/sharepoint/v3/fields"/>
    <ds:schemaRef ds:uri="http://schemas.microsoft.com/sharepoint/v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Western Vale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Portman, David</dc:creator>
  <cp:keywords/>
  <dc:description/>
  <cp:lastModifiedBy>Purdey, Shannon</cp:lastModifiedBy>
  <cp:revision/>
  <dcterms:created xsi:type="dcterms:W3CDTF">2025-05-21T14:59:16Z</dcterms:created>
  <dcterms:modified xsi:type="dcterms:W3CDTF">2025-09-25T13:42:57Z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0x010100DB3FE68B94D72643A833451E054ABD42030071EAB00427D43347AF3BDB5431A9DE0E</vt:lpwstr>
  </property>
</Properties>
</file>