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1"/>
  <workbookPr/>
  <mc:AlternateContent xmlns:mc="http://schemas.openxmlformats.org/markup-compatibility/2006">
    <mc:Choice Requires="x15">
      <x15ac:absPath xmlns:x15ac="http://schemas.microsoft.com/office/spreadsheetml/2010/11/ac" url="J:\Sharepoint\Supporting People\TRIM\TENDER DOCS 2026\PRS 2026\"/>
    </mc:Choice>
  </mc:AlternateContent>
  <xr:revisionPtr revIDLastSave="0" documentId="8_{D142B951-AE17-4558-9FFD-1F8ACAE88EE8}" xr6:coauthVersionLast="47" xr6:coauthVersionMax="47" xr10:uidLastSave="{00000000-0000-0000-0000-000000000000}"/>
  <bookViews>
    <workbookView xWindow="-108" yWindow="-108" windowWidth="23256" windowHeight="12456" firstSheet="1" activeTab="1" xr2:uid="{0E4DBCEA-D306-4FEB-ABAB-2875F7EAA39D}"/>
  </bookViews>
  <sheets>
    <sheet name="Original " sheetId="1" r:id="rId1"/>
    <sheet name="250925"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7" i="2" l="1"/>
  <c r="H17" i="2"/>
  <c r="J16" i="2"/>
  <c r="H16" i="2"/>
  <c r="J15" i="2"/>
  <c r="H15" i="2"/>
  <c r="J14" i="2"/>
  <c r="H14" i="2"/>
  <c r="J13" i="2"/>
  <c r="H13" i="2"/>
  <c r="J12" i="2"/>
  <c r="H12" i="2"/>
  <c r="J11" i="2"/>
  <c r="H11" i="2"/>
  <c r="J10" i="2"/>
  <c r="H10" i="2"/>
  <c r="J9" i="2"/>
  <c r="H9" i="2"/>
  <c r="J8" i="2"/>
  <c r="H8" i="2"/>
  <c r="J7" i="2"/>
  <c r="H7" i="2"/>
  <c r="J6" i="2"/>
  <c r="H6" i="2"/>
  <c r="J59" i="1"/>
  <c r="H59" i="1"/>
  <c r="J58" i="1"/>
  <c r="H58" i="1"/>
  <c r="J57" i="1"/>
  <c r="H57" i="1"/>
  <c r="J56" i="1"/>
  <c r="H56" i="1"/>
  <c r="J55" i="1"/>
  <c r="H55" i="1"/>
  <c r="J54" i="1"/>
  <c r="H54" i="1"/>
  <c r="J53" i="1"/>
  <c r="H53" i="1"/>
  <c r="J52" i="1"/>
  <c r="H52" i="1"/>
  <c r="J51" i="1"/>
  <c r="H51" i="1"/>
  <c r="J50" i="1"/>
  <c r="H50" i="1"/>
  <c r="J49" i="1"/>
  <c r="H49" i="1"/>
  <c r="J48" i="1"/>
  <c r="H48" i="1"/>
  <c r="J47" i="1"/>
  <c r="H47" i="1"/>
  <c r="J46" i="1"/>
  <c r="H46" i="1"/>
  <c r="J45" i="1"/>
  <c r="H45" i="1"/>
  <c r="J44" i="1"/>
  <c r="H44" i="1"/>
  <c r="J43" i="1"/>
  <c r="H43" i="1"/>
  <c r="J42" i="1"/>
  <c r="H42" i="1"/>
  <c r="J41" i="1"/>
  <c r="H41" i="1"/>
  <c r="J40" i="1"/>
  <c r="H40" i="1"/>
  <c r="J39" i="1"/>
  <c r="H39" i="1"/>
  <c r="J38" i="1"/>
  <c r="H38" i="1"/>
  <c r="J37" i="1"/>
  <c r="H37" i="1"/>
  <c r="J36" i="1"/>
  <c r="H36" i="1"/>
  <c r="J35" i="1"/>
  <c r="H35" i="1"/>
  <c r="J34" i="1"/>
  <c r="H34" i="1"/>
  <c r="J33" i="1"/>
  <c r="H33" i="1"/>
  <c r="J32" i="1"/>
  <c r="H32" i="1"/>
  <c r="J31" i="1"/>
  <c r="H31" i="1"/>
  <c r="J30" i="1"/>
  <c r="H30" i="1"/>
  <c r="J29" i="1"/>
  <c r="H29" i="1"/>
  <c r="J28" i="1"/>
  <c r="H28" i="1"/>
  <c r="J27" i="1"/>
  <c r="H27" i="1"/>
  <c r="J26" i="1"/>
  <c r="H26" i="1"/>
  <c r="J25" i="1"/>
  <c r="H25" i="1"/>
  <c r="J24" i="1"/>
  <c r="H24" i="1"/>
  <c r="J23" i="1"/>
  <c r="H23" i="1"/>
  <c r="J22" i="1"/>
  <c r="H22" i="1"/>
  <c r="J21" i="1"/>
  <c r="H21" i="1"/>
  <c r="J20" i="1"/>
  <c r="H20" i="1"/>
  <c r="J19" i="1"/>
  <c r="H19" i="1"/>
  <c r="J18" i="1"/>
  <c r="H18" i="1"/>
  <c r="J17" i="1"/>
  <c r="H17" i="1"/>
  <c r="J16" i="1"/>
  <c r="H16" i="1"/>
  <c r="J15" i="1"/>
  <c r="H15" i="1"/>
  <c r="J14" i="1"/>
  <c r="H14" i="1"/>
  <c r="J13" i="1"/>
  <c r="H13" i="1"/>
  <c r="J12" i="1"/>
  <c r="H12" i="1"/>
  <c r="J11" i="1"/>
  <c r="H11" i="1"/>
  <c r="J10" i="1"/>
  <c r="H10" i="1"/>
  <c r="J9" i="1"/>
  <c r="H9" i="1"/>
  <c r="J8" i="1"/>
  <c r="H8" i="1"/>
  <c r="J7" i="1"/>
  <c r="H7" i="1"/>
  <c r="J6" i="1"/>
  <c r="H6" i="1"/>
  <c r="H3" i="1"/>
  <c r="H3" i="2" l="1"/>
</calcChain>
</file>

<file path=xl/sharedStrings.xml><?xml version="1.0" encoding="utf-8"?>
<sst xmlns="http://schemas.openxmlformats.org/spreadsheetml/2006/main" count="469" uniqueCount="312">
  <si>
    <t>Community Well-being Benefits (CWB) Calculator</t>
  </si>
  <si>
    <t>Contract Value</t>
  </si>
  <si>
    <t>Project Title</t>
  </si>
  <si>
    <t>CWB Total</t>
  </si>
  <si>
    <t>Theme</t>
  </si>
  <si>
    <t>Outcome</t>
  </si>
  <si>
    <t>Ref</t>
  </si>
  <si>
    <t>Measure</t>
  </si>
  <si>
    <t>Units</t>
  </si>
  <si>
    <t>Proxy Value</t>
  </si>
  <si>
    <t>Insert Target</t>
  </si>
  <si>
    <t>Total CWB</t>
  </si>
  <si>
    <t>Target Description (max. 1500 characters)</t>
  </si>
  <si>
    <t>Character Limit Left</t>
  </si>
  <si>
    <t>Evidence Requirements</t>
  </si>
  <si>
    <t>Guidance</t>
  </si>
  <si>
    <t>A Prosperous Wales</t>
  </si>
  <si>
    <t>Improved skills for people</t>
  </si>
  <si>
    <t>NTW6</t>
  </si>
  <si>
    <t>No. of staff hours spent on local school and college visits supporting pupils e.g. delivering career talks, curriculum support, literacy support, safety talks (including preparation time, excluding traveling time)</t>
  </si>
  <si>
    <t>no. staff hours</t>
  </si>
  <si>
    <t>No. of staff hours spent on local school and college visits supporting pupils e.g. delivering career talks, curriculum support, literacy support, safety talks (including preparation time, excluding traveling time)
Definition
This is the number of staff hours dedicated to the preparation and delivery of curriculum related activities including literacy support, career talks, safety talks, etc.. Example subjects include STEM, social care and social sciences. Please provide a description of the range of activities provided.</t>
  </si>
  <si>
    <t xml:space="preserve">
Target guidance
Summarise your workplan for delivering your target number of local school and college visits. Provide a breakdown of the number of staff hours to be spent on each visit (preparation versus delivery). For example, if 10 staff will spend 3 hours each, then the total number of hours reported should be 30.
Evidence required
Provide the names of the schools/colleges visited and a breakdown of the number of staff hours spent on each visit (including time spent preparing and then delivering the session). For example, if 10 staff have spent 3 hours each on a visit, then the total number of hours reported for that visit should be 30. Describe the visits and the activities delivered and provide any supporting information, e.g. a confirmation from the school/college after the visit. Information provided should be made compliant with data protection requirements (GDPR).</t>
  </si>
  <si>
    <t xml:space="preserve">
Unit guidance
Example: if 10 staff have spent 3 hours each, then the total number of hours reported should be 30</t>
  </si>
  <si>
    <t>NTW7</t>
  </si>
  <si>
    <t>No. of weeks of training opportunities on the contract (BTEC, City &amp; Guilds, NVQ, HNC, RQF, T-Levels) that have either been completed during the year, or that will be supported by the organisation until completion in the following years - Level 2,3, or 4+</t>
  </si>
  <si>
    <t>no. weeks</t>
  </si>
  <si>
    <t xml:space="preserve">
No. of weeks of training opportunities on the contract (BTEC, City &amp; Guilds, NVQ, HNC, RQF, T-Levels) that have either been completed during the year, or that will be supported by the organisation until completion in the following years - Level 2,3, or 4+ 
Definition
Only vocational training opportunities supported to completion should be counted, even when that completion will occur after the end of the contract. For a description of the qualification levels see: https://tinyurl.com/nklse89. To find a registered qualification see: https://tinyurl.com/yh3bhunn. For further information on qualifications in Wales see: https://tinyurl.com/yh3nsm6p The social value proxy is appropriate for opportunities that are for new employees, not existing employees.</t>
  </si>
  <si>
    <t xml:space="preserve">
Target Guidance
Summarise your strategy for providing your target number of weeks of training for vocational qualifications on this contract, including details of how you will support completion of the qualifications. If possible, provide details of the accredited training provider, the type and the level of the outcomes to be achieved as well as the resulting qualification. 
Evidence required 
Specify the number of people in vocational qualification training on this contract and the number of weeks of training per person. Provide details of the accredited training provider, the type and the level of the outcomes achieved as well as the resulting training qualification. Information provided should be made compliant with data protection requirements (GDPR).</t>
  </si>
  <si>
    <t xml:space="preserve">
Unit Guidance
Record weeks of vocational qualification training provided on the contract, even when the opportunity is supported beyond the duration of the contract, as long as it will be supported to completion</t>
  </si>
  <si>
    <t>NTW8</t>
  </si>
  <si>
    <t>No. of weeks of apprenticeships on the contract that have either been completed during the year, or that will be supported by the organisation until completion in the following years - Level 2,3, or 4+</t>
  </si>
  <si>
    <t xml:space="preserve">
No. of weeks of apprenticeships on the contract that have either been completed during the year, or that will be supported by the organisation until completion in the following years - Level 2,3, or 4+ 
Definition 
Only apprenticeships supported to completion should be counted, even when that completion will occur after the end of the contract. For a description of the qualification levels see: https://tinyurl.com/nklse89. To find a registered qualification see: https://tinyurl.com/yh3bhunn. For further information on qualifications in Wales see: https://tinyurl.com/yh3nsm6p. The social value proxy is appropriate for opportunities that are for new employees, not existing employees.
</t>
  </si>
  <si>
    <t xml:space="preserve">
Target guidance 
Summarise your strategy for providing your target number of apprenticeship weeks on this contract, including details of how you will support completion of the apprenticeships. If possible, provide details of the accredited training provider, the type and the level of the apprenticeships to be achieved as well as the resulting qualifications. 
Evidence required 
Specify the number of people on apprenticeships on this contract and the number of apprenticeship weeks per person. Provide details of the accredited training provider, the type and the level of the apprenticeship achieved as well as the resulting qualification. Information provided should be made compliant with data protection requirements (GDPR)</t>
  </si>
  <si>
    <t xml:space="preserve">
Unit guidance
Record weeks of training for the apprenticeship provided on the contract, even when the opportunity is supported beyond the duration of the contract, as long as it will be supported to completion
</t>
  </si>
  <si>
    <t>NTW9</t>
  </si>
  <si>
    <t xml:space="preserve">No. of weeks of staff upskilling (FTE) delivered on contract as part of training opportunities and comprehensive upskilling programmes - only applies to training opportunities on the contract (BTEC, City &amp; Guilds, NVQ, HNC, RQF, T-Levels) that have either been completed during the year, or that will be supported by the organisation until completion in the following years - Level 2,3, or 4+ </t>
  </si>
  <si>
    <t xml:space="preserve">
No. of weeks of staff upskilling (FTE) delivered on contract as part of training opportunities and comprehensive upskilling programmes - only applies to training opportunities on the contract (BTEC, City &amp; Guilds, NVQ, HNC, RQF, T-Levels) that have either been completed during the year, or that will be supported by the organisation until completion in the following years - Level 2,3, or 4+ 
Definition 
Only vocational training opportunities that are part of a contract related comprehensive upskilling programme and supported to completion should be counted, even when that completion will occur after the end of the contract. For a description of the qualification levels see: https://tinyurl.com/yckt22ed. To find a registered qualification see: https://tinyurl.com/yc5st7p8. For further information on qualifications in Wales see: https://gov.wales/qualifications.</t>
  </si>
  <si>
    <t xml:space="preserve">
Target guidance 
Summarise your strategy for providing your target number of weeks of upskilling related training for vocational qualifications on this contract, including details of how you will support completion of the qualifications. If possible, provide details of the accredited training provider, the type and the level of the outcomes to be achieved as well as the resulting qualification. 
Evidence required 
Specify the number of people in upskilling related vocational qualification training on this contract and the number of weeks of training per person. Provide details of the accredited training provider, the type and the level of the outcomes achieved as well as the resulting training qualification. Information provided should be made compliant with data protection requirements (GDPR). 
</t>
  </si>
  <si>
    <t xml:space="preserve">
Unit guidance 
Record total number of weeks of upskilling related vocational qualification training provided on the contract, even when the opportunity is supported beyond the duration of the contract, as long as it will be supported to completion. This should only include training provided as part of comprehensive upskilling programmes
</t>
  </si>
  <si>
    <t>NTW10</t>
  </si>
  <si>
    <t>No. of weeks of staff upskilling (FTE) delivered on contract as part of apprenticeships and comprehensive upskilling programmes - Only applies for apprenticeships on the contract that have either been completed during the year, or that will be supported by the organisation until completion in the following years - Level 2,3, or 4+</t>
  </si>
  <si>
    <t xml:space="preserve">
No. of weeks of staff upskilling (FTE) delivered on contract as part of apprenticeships and comprehensive upskilling programmes - Only applies for apprenticeships on the contract that have either been completed during the year, or that will be supported by the organisation until completion in the following years - Level 2,3, or 4+ 
Definition 
Only apprenticeships that are part of a contract related comprehensive upskilling programme and supported to completion should be counted, even when that completion will occur after the end of the contract. For a description of the qualification levels see: https://tinyurl.com/nklse89. To find a registered qualification see: https://tinyurl.com/yh3bhunn. For further information on qualifications in Wales see: https://tinyurl.com/yh3nsm6p.</t>
  </si>
  <si>
    <t xml:space="preserve">
Target guidance
Summarise your strategy for providing your target number of upskilling related apprenticeship weeks on this contract, including details of how you will support completion of the apprenticeships. If possible, provide details of the accredited training provider, the type and the level of the apprenticeships to be achieved as well as the resulting qualifications.
Evidence required 
Specify the number of people on upskilling related apprenticeships on this contract and the number of apprenticeship weeks per person. Provide details of the accredited training provider, the type and the level of the apprenticeship achieved as well as the resulting qualification. Information provided should be made compliant with data protection requirements (GDPR).
</t>
  </si>
  <si>
    <t xml:space="preserve">
Unit guidance 
Record total number of weeks of upskilling related training for apprenticeships provided on the contract, even when the opportunity is supported beyond the duration of the contract, as long as it will be supported to completion. This should only include training provided as part of comprehensive upskilling programmes
</t>
  </si>
  <si>
    <t>Improved skills for a low carbon transition</t>
  </si>
  <si>
    <t>NTW11</t>
  </si>
  <si>
    <t>Support a ‘just transition’ for workers by supporting those in ‘traditional’ high carbon industries to retrain</t>
  </si>
  <si>
    <t>no. hrs (total session duration)*no. attendees</t>
  </si>
  <si>
    <t xml:space="preserve">
Support a ‘just transition’ for workers by supporting those in ‘traditional’ high carbon industries to retrain 
Definition 
Training programmes for people to acquire skills for the low carbon economy and renewable technologies (e.g. technical feasibility analysis, solar system design, solar panel installation, energy efficiency, community engagement). For guidance on initiatives see "A toolkit for city regions and local authorities", Ashden - examples include Repowering's Youth Training programme (https://tinyurl.com/2oa9o5jj/). Examples for traditionally high carbon industries are: Non-renewable energy and fuels (e.g. coal, oil and gas), materials (e.g. chemicals, iron and steel, cement, forestry), transportation.</t>
  </si>
  <si>
    <t xml:space="preserve">
Target guidance 
Describe the programme you are planning to deliver, the number of people benefitting that are in "traditional" high carbon industries and also the number of hours of training planned for each participant. Describe any certificates or qualifications that will be achieved. 
Evidence required
Describe the nature and relevance of the training, and any certificates or qualifications achieved. Report the number of employees in high carbon industries that have benefitted, and number of hours of training provided. 
</t>
  </si>
  <si>
    <t xml:space="preserve">
Unit guidance 
The number of hours reported should be calculated by multiplying the length of the session by the number of beneficiaries. Example: a 2-hour session attended by 8 unemployed people would be 16 hours, regardless of if the session is delivered by 1 person or 5 people
</t>
  </si>
  <si>
    <t>NTW12</t>
  </si>
  <si>
    <t>No. of weeks on the contract of apprenticeships relating to the low carbon economy - opportunities either to be completed during the year, or that will be supported by the organisation to completion in the following years - Level 2,3, or 4+</t>
  </si>
  <si>
    <t xml:space="preserve">
No. of weeks on the contract of apprenticeships relating to the low carbon economy - opportunities either to be completed during the year, or that will be supported by the organisation to completion in the following years - Level 2,3, or 4+ 
Definition 
This Measure should be used specifically for apprenticeships relevant to the low carbon economy (e.g. relevant activity areas include renewable energy production and distribution, environmental consulting services, technical and advisory services, water, sewerage and waste sustainable management, supporting manufacturing services, remodelling and renovation services, installation and repair services, etc). Only apprenticeships supported to completion should be counted. For a description of the qualification levels see: https://tinyurl.com/nklse89. To find a registered qualification see: https://tinyurl.com/yh3bhunn. For further information on qualifications in Wales see: https://tinyurl.com/yh3nsm6p. The social value proxy is appropriate for opportunities that are for new employees, not existing employees.
</t>
  </si>
  <si>
    <t xml:space="preserve">
Target Guidance 
Summarise your strategy for providing your target number of apprenticeship weeks on this contract, including details of how you will support completion of the apprenticeships. If possible, provide details of the accredited training provider, the type and the level of the apprenticeships to be achieved as well as the resulting qualifications and relevance for the low carbon economy.
Evidence required 
Specify the number of people on apprenticeships on this contract including the number of apprenticeship weeks per person. Provide details of the accredited training provider, the type and the level of the apprenticeship achieved as well as the resulting qualification and its relevance for the low carbon economy. Information provided should be made compliant with data protection requirements (GDPR)</t>
  </si>
  <si>
    <t xml:space="preserve">
Unit Guidance
Record weeks of training for the apprenticeship provided on the contract, even when the opportunity is supported beyond the duration of the contract, as long as it will be supported to completion</t>
  </si>
  <si>
    <t>More opportunities for local business and MSMEs (Micro, Small and Medium Enterprises)</t>
  </si>
  <si>
    <t>NTW13</t>
  </si>
  <si>
    <t>Provision of expert business advice to MSMEs (e.g. financial advice / legal advice / HR advice/HSE)</t>
  </si>
  <si>
    <t>no. staff expert hours</t>
  </si>
  <si>
    <t xml:space="preserve">
Provision of expert business advice to MSMEs (e.g. financial advice / legal advice / HR advice/HSE) 
Definition
This is expert staff time (e.g. financial advice / legal advice / HR advice / HSE) dedicated to supporting micro, small and medium enterprises (MSMEs). Please include only the amount of volunteering that has been provided by staff during working hours or on paid overtime, or that has been delivered as a direct result of an activity organised by the organisation and agreed with the employees. Please see the toolkit guidance document for worked out examples on attribution. Please note that MSMEs are defined as (0-250 employees) - Micro (0-9 employees), Small (10-49 employees), Medium (50-249 employees).
</t>
  </si>
  <si>
    <t xml:space="preserve">Target guidance 
Summarise your strategy for providing expert advice to micro, small and medium enterprises (MSMEs). Provide the names of the MSMEs you will support or a range of options. Describe the number of staff hours to be spent in total and for each MSME. Specify the type of expert advice that will be provided, including the type of qualification/role of the person delivering this advice. 
Evidence required
Provide a breakdown of staff hours spent providing expert advice to micro, small and medium enterprises (MSMEs). Provide the details of the MSMEs you have supported. Specify the number of staff hours spent for each MSME, the type of expert advice given as well as the qualification/role of the person delivering this advice. Information provided should be made compliant with data protection requirements (GDPR).
</t>
  </si>
  <si>
    <t xml:space="preserve">Unit guidance 
Example: if 5 staff will spend 2 hours providing expert advice, then the total number of hours reported should be 10
</t>
  </si>
  <si>
    <t>Resource efficiency and the circular economy are promoted</t>
  </si>
  <si>
    <t>NTW17</t>
  </si>
  <si>
    <t>Support provided internally and to MSMEs and VCSEs within the supply chain to adopt Circular Economy solutions (e.g. support with business cases and developing leadership for circular economy)</t>
  </si>
  <si>
    <t xml:space="preserve">
Support provided internally and to MSMEs and VCSEs within the supply chain to adopt Circular Economy solutions (e.g. support with business cases and developing leadership for circular economy) 
Definition 
This is expert staff time (e.g. financial advice / legal advice / HR advice / HSE) dedicated to supporting third sector and civil society organisations or micro, small and medium enterprises (MSMEs). Please include only the amount of volunteering that has been provided by staff during working hours or on overtime, or that has been delivered as a direct result of an activity organised by the organisation and agreed with the employees. Please see the toolkit guidance document for worked out examples on attribution. Please note that MSMEs are defined as (0-250 employees) - Micro (0-9 employees), Small (10-49 employees), Medium (50-249 employees).
</t>
  </si>
  <si>
    <t xml:space="preserve">Target guidance 
Summarise your strategy for providing expert advice to support third sector and civil society organisations/MSMEs to adopt circular economy solutions. Provide the names of the third sector and civil society organisations/MSMEs you will support or a range of options. Describe the number of staff hours to be spent in total and for each third sector and civil society organisations/MSME. Specify the type of expert advice that will be provided, including the type of qualification/role of the person delivering this advice.
Evidence required 
Provide a breakdown of staff hours spent providing expert advice to third sector and civil society organisations/MSMEs. Provide the names of the third sector and civil society organisations/MSMEs you have supported. Specify the number of expert staff hours spent with each third sector and civil society organisations/MSME, the type of expert advice given as well as the qualification/role of the person delivering this advice. Information provided should be made compliant with data protection requirements (GDPR).
</t>
  </si>
  <si>
    <t xml:space="preserve">
Unit guidance
Example: if 5 staff will spend 2 hours providing expert advice, then the total number of hours reported should be 10
</t>
  </si>
  <si>
    <t>NTW18</t>
  </si>
  <si>
    <t>Value of service provided by local partnerships that implement circular economy solutions</t>
  </si>
  <si>
    <t>£</t>
  </si>
  <si>
    <t xml:space="preserve">
Value of service provided by local partnerships that implement circular economy solutions 
Definition
Spend on (or equivalent value of) goods and services provided by organisations through local partnerships to implement circular economy solution (e.g. - ground coffee waste used for landscaping or repurposed, outdated technological equipment repurposed in local third sector and civil society organisations, discarded furniture, uniforms or similar to be repurposed by local third sector and civil society organisations, etc.). </t>
  </si>
  <si>
    <t xml:space="preserve">
Target guidance 
Provide a list of goods and services to be requested through local partnerships for a circular economy and for each either detail the spend or the equivalent estimated value (i.e. if it is pro bono). Provide evidence on the circular economy aspect of the goods and services to be consumed. 
Evidence required
Provide a list of organisations you have partnered with and for each a breakdown of goods and services that were requested through local partnerships for a circular economy. For each category of items, either detail the spend or the equivalent estimated value (i.e. if it is pro bono). Provide evidence on the circular economy aspect of the goods and services consumed.
</t>
  </si>
  <si>
    <t>Unit guidance
The value of the goods and services planned to be requested through local partnership for a circular economy and for each detail spend or equivalent estimated value (where pro bono)</t>
  </si>
  <si>
    <t>Innovation to support a more prosperous Wales</t>
  </si>
  <si>
    <t>NTW20</t>
  </si>
  <si>
    <t>Innovative measures relating to "A Prosperous Wales" to be delivered on the contract - these could be co-designed with stakeholders or communities</t>
  </si>
  <si>
    <t>£ invested including staff time</t>
  </si>
  <si>
    <t xml:space="preserve">Innovative measures relating to "A Prosperous Wales" to be delivered on the contract - these could be co-designed with stakeholders or communities
Definition
These are innovative measures that promote the objectives of “a prosperous Wales” – see Theme description "A prosperous Wales", https://tinyurl.com/bde3jr6v and https://tinyurl.com/2nfcclah for guidelines. If measures are designed or/and delivered in cooperation with other parties, only the personal contribution can be reported - see guidelines on "Attribution".
</t>
  </si>
  <si>
    <t xml:space="preserve">
Target guidance
Describe the initiatives and their relevance to the Measure. A breakdown of pounds (including number of staff hours valued at £16.64 per hour or at £94.87 if it is expert time) should be provided. Provide details of any organisations you will work with and specify whether they will be covering the reported cost with you and how.
Evidence required 
Please provide a project report that evidences the activities carried out during the reporting period, their impact, the range of expert services provided, and a description of partnering organisations if any. A breakdown of pounds invested per type of investment - e.g. cash, staff time volunteering (valued at £16.64 per hour), staff time expert advice (valued at £94.87), equipment or equivalent value of other assets should be provided.
</t>
  </si>
  <si>
    <t xml:space="preserve">Unit guidance
£ invested - including staff time (volunteering valued at £16.64 per hours, expert time valued at £94.87 per hour) and materials, equipment or other resources
</t>
  </si>
  <si>
    <t>A Globally Responsible Wales</t>
  </si>
  <si>
    <t>Innovation to support a globally responsible Wales</t>
  </si>
  <si>
    <t>NTW27</t>
  </si>
  <si>
    <t>Innovative measures relating to "A Globally Responsible Wales" to be delivered on the contract - these could be e.g. co-designed with stakeholders or communities</t>
  </si>
  <si>
    <t xml:space="preserve">
Innovative measures relating to "A Globally Responsible Wales" to be delivered on the contract - these could be e.g. co-designed with stakeholders or communities
Definition 
These are innovative measures that promote the objectives of “a Globally Responsible Wales” – see Theme description "A Globally Responsible Wales", https://tinyurl.com/2p9hhz2k and https://tinyurl.com/2k6pg3dr for guidelines. If measures are designed or/and delivered in cooperation with other parties, only the personal contribution can be reported - see guidelines on "Attribution".
</t>
  </si>
  <si>
    <t xml:space="preserve">
Target guidance 
Describe the initiatives and their relevance to the Measure. A breakdown of pounds (including number of staff hours valued at £16.64 per hour or at £94.87 if it is expert time) should be provided. Provide details of any organisations you will work with and specify whether they will be covering the reported cost with you and how. 
Evidence required 
Please provide a project report that evidences the activities carried out during the reporting period, their impact, the range of expert services provided, and a description of partnering organisations if any. A breakdown of pounds invested per type of investment - e.g. cash, staff time volunteering (valued at £16.64 per hour), staff time expert advice (valued at £94.87), equipment or equivalent value of other assets should be provided.
</t>
  </si>
  <si>
    <t xml:space="preserve">Unit guidance 
£ invested - including staff time (volunteering valued at £16.64 per hours, expert time valued at £94.87 per hour) and materials, equipment or other resources
</t>
  </si>
  <si>
    <t>A Resilient Wales</t>
  </si>
  <si>
    <t>Green spaces and biodiversity are protected and enhanced</t>
  </si>
  <si>
    <t>NTW28</t>
  </si>
  <si>
    <t>Volunteering with initiatives working on environmental conservation and sustainable ecosystem management - resources invested including time, funds and in-kind contributions</t>
  </si>
  <si>
    <t xml:space="preserve">
Volunteering with initiatives working on environmental conservation and sustainable ecosystem management - resources invested including time, funds and in-kind contributions 
Definition 
This can e.g. include an engagement in multi-stakeholder and advocacy initiatives around environmental conservation or sustainable ecosystem management. Participation and resources to be invested, including time and volunteering, in relevant initiatives that can be attributed to the contract. Only volunteering hours spent during work hours or paid overtime hours can be counted.</t>
  </si>
  <si>
    <t xml:space="preserve">Target guidance 
Participation and resources invested including time and volunteering that can be attributed to the contract. Only volunteering hours spent during work hours or paid overtime hours can be counted. 
Evidence required
For each initiative or project supported, provide a breakdown of volunteering and staff time invested, alongside other investment. Only volunteering hours spent during work hours or paid overtime hours can be counted. 
</t>
  </si>
  <si>
    <t xml:space="preserve">Unit guidance 
Total £ value including time, funds and in-kind contributions. Volunteering time spent in multi-stakeholder engagement initiatives and sustainable ecosystem management can be valued at £16.64 per hour
</t>
  </si>
  <si>
    <t>Safeguarding the natural environment</t>
  </si>
  <si>
    <t>NTW29</t>
  </si>
  <si>
    <t>Donations or resources dedicated towards initiatives aimed at environmental and biodiversity conservations and sustainable management projects for both marine and terrestrial ecosystems</t>
  </si>
  <si>
    <t>£ invested</t>
  </si>
  <si>
    <t xml:space="preserve">
Donations or resources dedicated towards initiatives aimed at environmental and biodiversity conservations and sustainable management projects for both marine and terrestrial ecosystems
Definition 
These are donations or resources attributable to the contract geared towards environmental and biodiversity conservation and towards sustainable management projects for both marine and terrestrial ecosystems.
</t>
  </si>
  <si>
    <t xml:space="preserve">Target guidance
Provide a list of donations and projects to be supported on the contract, together with anticipated impacts and an explanation of the Monitoring and Evaluation processes to be put in place.
Evidence required
Provide a list of donations and projects supported on the contract, together with information on what the anticipated impacts were and an explanation of the Monitoring and Evaluation processes that were put in place for each programme.
</t>
  </si>
  <si>
    <t xml:space="preserve">Unit guidance 
£ invested attributable to the contract
</t>
  </si>
  <si>
    <t>NTW30</t>
  </si>
  <si>
    <t>Donations or investments towards expert designed sustainable reforestation or afforestation initiatives</t>
  </si>
  <si>
    <t xml:space="preserve">
Donations or investments towards expert designed sustainable reforestation or afforestation initiatives 
Definition 
These are donations or investments attributable to the contract. Reforestation or afforestation initiatives must be designed by experts to take into account, among other aspects, placement on different types of land, alternative use, climate change effects, biodiversity implications, etc. 
</t>
  </si>
  <si>
    <t xml:space="preserve">
Target guidance 
Provide a list of donations and projects to be supported on the contract, together with anticipated impacts and an explanation of the Monitoring and Evaluation processes to be put in place. Specify a list of areas expected to be impacted by the reforestation or afforestation projects. 
Evidence required
Provide a list of donations and projects supported on the contract, together with information on what the anticipated impacts were and an explanation of the Monitoring and Evaluation processes that were put in place for each programme. Specify or list areas that were directly impacted by the reforestation or afforestation projects. 
</t>
  </si>
  <si>
    <t>NTW33</t>
  </si>
  <si>
    <t>Investment and support provided to local environmental education initiatives (e.g. Carbon Literacy Wales)</t>
  </si>
  <si>
    <t xml:space="preserve">
Investment and support provided to local environmental education initiatives (e.g. Carbon Literacy Wales) 
Definition 
This could be run in partnership with a third sector and civil society organisations or as part of a company programme. The cumulative cash value should be recorded for organising and running such initiatives. Equivalent cost of equipment and volunteering hours should be recorded separately in the appropriate categories. Staff volunteering time should be valued at £16.64 per hour. A detailed description of the relevant initiatives should be provided, together with a method statement and a workplan. When support is being provided as part of a wider company programme (e.g. a nationwide initiative or collaboration with a charity) attribution should be taken into account (please see the toolkit guidance document for worked out examples on attribution).
</t>
  </si>
  <si>
    <t xml:space="preserve">
Target guidance 
Provide a breakdown of pounds to be invested in local environmental education initiatives (including number of staff hours valued at £16.64 per hour - i.e. the general value for volunteering (NTW67)). Describe what type of initiatives you plan to support, including how and where you aim to do so. Details of any organisations you will partner with must be provided. Example initiatives include, but are not limited to Carbon Literacy Wales (https://tinyurl.com/5n7mnvkp)
Evidence required
Provide a breakdown of pounds invested in initiatives aimed at protecting native wildlife and biodiversity as well as local heritage sites (including number of staff hours valued at £16.64 per hour - i.e. the general value for volunteering (NTW67)). Describe what type of initiatives you supported, including how and where you have done so. Provide details of any organisations you have partnered with. Where an additional multiplier has been added at Measurement as a result of specific impact assessments for the initiatives reported (e.g. SROI), the reports for each assessment should be provided. There is an expectation for independently assured and audited reports to be provided. Information provided should be made compliant with data protection requirements (GDPR). Example initiatives include, but are not limited to Carbon Literacy Wales (https://tinyurl.com/5n7mnvkp)
</t>
  </si>
  <si>
    <t>Unit guidance
Calculate the equivalent pound value of
resources invested - including cash,
equipment, use of assets (e.g. space) and
staff time (staff hours should be valued at
£16.64 per hour)</t>
  </si>
  <si>
    <t>NTW34</t>
  </si>
  <si>
    <t xml:space="preserve">Investment and support provided to waste management training initiatives </t>
  </si>
  <si>
    <t xml:space="preserve">
Investment and support provided to waste management training initiatives 
Definition 
This could be run in partnership with a third sector and civil society organisations or as part of a company programme. The cumulative cash value should be recorded for organising and running such initiatives. Equivalent cost of equipment and volunteering hours should be recorded separately in the appropriate categories. Staff volunteering time should be valued at £16.64 per hour. A detailed description of the relevant initiatives should be provided, together with a method statement and a workplan. When support is being provided as part of a wider company programme (e.g. a nationwide initiative or collaboration with a charity) attribution should be taken into account (please see the toolkit guidance document for worked out examples on attribution). Example initiatives include, but are not limited to Wrap UK zero waste training (https://tinyurl.com/2vuowzt/)
</t>
  </si>
  <si>
    <t xml:space="preserve">
Target guidance
Provide a breakdown of pounds to be invested in waste management training initiatives (including number of staff hours valued at £16.64 per hour - i.e. the general value for volunteering (NTW67)). Describe what type of initiatives you plan to support, including how and where you aim to do so. Details of any organisations you will partner with must be provided. Example initiatives include, but are not limited to Wrap UK zero waste training (https://tinyurl.com/2vuowzt/). 
Evidence required
Provide a breakdown of pounds invested in waste management training initiatives (including number of staff hours valued at £16.64 per hour - i.e. the general value for volunteering (NTW67)). Describe what type of initiatives you supported, including how and where you have done so. Provide details of any organisations you have partnered with. Where an additional multiplier has been added at Measurement as a result of specific impact assessments for the initiatives reported (e.g. SROI), the reports for each assessment should be provided. There is an expectation for independently assured and audited reports to be provided. Information provided should be made compliant with data protection requirements (GDPR). Example initiatives include, but are not limited to Wrap UK zero waste training (https://tinyurl.com/2vuowzt/).
</t>
  </si>
  <si>
    <t xml:space="preserve">Unit guidance 
Calculate the equivalent pound value of resources invested - including cash, equipment, use of assets (e.g. space) and staff time (staff hours should be valued at £16.64 per hour)
</t>
  </si>
  <si>
    <t>Innovation to support a more resilient Wales</t>
  </si>
  <si>
    <t>NTW39</t>
  </si>
  <si>
    <t>Innovative measures relating to "A resilient Wales" to be delivered on the contract - these could be e.g. co-designed with stakeholders or communities</t>
  </si>
  <si>
    <t xml:space="preserve">
Innovative measures relating to "A resilient Wales" to be delivered on the contract - these could be e.g. co-designed with stakeholders or communities 
Definition 
These are innovative measures that promote the objectives of “A resilient Wales” – see Theme description "A Resilient Wales", https://tinyurl.com/2p65bmrc and https://tinyurl.com/2nchlp2a for guidelines. If measures are designed or/and delivered in cooperation with other parties, only the personal contribution can be reported - see guidelines on "Attribution".
</t>
  </si>
  <si>
    <t xml:space="preserve">
Target guidance 
Describe the initiatives and their relevance to the Measure. A breakdown of pounds (including number of staff hours valued at £16.64 per hour or at £94.87 if it is expert time) should be provided. Provide details of any organisations you will work with and specify whether they will be covering the reported cost with you and how. 
Evidence required 
Please provide a project report that evidences the activities carried out during the reporting period, their impact, the range of expert services provided, and a description of partnering organisations if any. A breakdown of pounds invested per type of investment - e.g. cash, staff time volunteering (valued at £16.64 per hour), staff time expert advice (valued at £94.87), equipment or equivalent value of other assets should be provided.</t>
  </si>
  <si>
    <t xml:space="preserve">Unit guidance 
£ invested - including staff time (volunteering valued at £16.64 per hour, expert time valued at £94.87 per hour) and materials, equipment or other resources
</t>
  </si>
  <si>
    <t xml:space="preserve">A Healthier Wales </t>
  </si>
  <si>
    <t>Creating a healthier community</t>
  </si>
  <si>
    <t>NTW40</t>
  </si>
  <si>
    <t>Initiatives to be taken to tackle homelessness (supporting temporary housing schemes, etc.)</t>
  </si>
  <si>
    <t xml:space="preserve">
'Initiatives to be taken to tackle homelessness (supporting temporary housing schemes, etc.) 
Definition 
This could be run in partnership with a third sector and civil society organisations or as part of a company programme. The cumulative cash value should be recorded for organising and running such initiatives. Equivalent cost of equipment and volunteering hours should be recorded separately in the appropriate categories. Staff volunteering time should be valued at £16.64 per hour. A detailed description of the relevant initiatives should be provided, together with a method statement and a workplan. When support is being provided as part of a wider company programme (e.g. a nationwide initiative or collaboration with a charity) social value can only be captured for the invested amount and committed time the organisation directly responsible (Attribution - please see the toolkit guidance document for worked out examples on attribution)
</t>
  </si>
  <si>
    <t xml:space="preserve">
Target guidance 
Provide a breakdown of pounds to be invested in initiatives aimed at tackling homelessness (including number of staff hours valued at £16.64 per hour - i.e. the general value for volunteering (NTW67)). Describe how you aim to tackle homelessness, including how and where you aim to do so. Details of any organisations you will partner with to tackle homelessness must be provided. 
Evidence required 
Provide a breakdown of pounds invested in initiatives aimed at tackling homelessness (including number of staff hours valued at £16.64 per hour - i.e. the general value for volunteering (NTW67)), and of any organisations you have partnered with. Describe how you have worked to tackle homelessness, including how and where you have aimed to do so. Where an additional multiplier has been added at Measurement as a result of specific impact assessments for the initiatives reported (e.g. SROI), the reports for each assessment should be provided. There is an expectation for independently assured and audited reports to be provided. Information provided should be made compliant with data protection requirements (GDPR).
</t>
  </si>
  <si>
    <t xml:space="preserve">Unit guidance
Calculate the equivalent pound value of resources invested - including cash, equipment, use of assets (e.g. space) and staff time (staff hours should be valued at £16.64 per hour)
</t>
  </si>
  <si>
    <t>NTW41</t>
  </si>
  <si>
    <t>Initiatives taken or supported to engage people in health interventions (e.g. stop smoking, obesity, alcoholism, drugs, etc.) or wellbeing initiatives in the community, including physical activities for adults and children</t>
  </si>
  <si>
    <t xml:space="preserve">
Initiatives taken or supported to engage people in health interventions (e.g. stop smoking, obesity, alcoholism, drugs, etc.) or wellbeing initiatives in the community, including physical activities for adults and children 
Definition
This could be run in partnership with a third sector and civil society organisations or as part of a company programme. The cumulative cash value should be recorded for organising and running such initiatives. Equivalent cost of equipment and volunteering hours should be recorded separately in the appropriate categories. Staff volunteering time should be valued at £16.64 per hour. A detailed description of the relevant initiatives should be provided, together with a method statement and a workplan. When support is being provided as part of a wider company programme (e.g. a nationwide initiative or collaboration with a charity) attribution should be taken into account (please see the toolkit guidance document for worked out examples on attribution). 
</t>
  </si>
  <si>
    <t xml:space="preserve">
Target guidance 
Provide a breakdown of pounds to be invested in initiatives aimed at improving health and/or wellbeing in the community (including number of staff hours valued at £16.64 per hour - i.e. the general value for volunteering (NTW67)). Describe what type of health and/or wellbeing issue/s you will address, including how and where you aim to do so. Details of any organisations you will partner with must be provided. 
Evidence required 
Provide a breakdown of pounds (including number of staff hours valued at £16.64 per hour - i.e. the general value for volunteering (NTW67)) invested in initiatives aimed at improving health and/or wellbeing in the community. Describe the type of health and/or wellbeing issues you have addressed, including how and where you have done so. Provide details of your initiatives and any organisations you have partnered with. Where an additional multiplier has been added at Measurement as a result of specific impact assessments for the initiatives reported (e.g. SROI), the reports for each assessment should be provided. There is an expectation for independently assured and audited reports to be provided. Information provided should be made compliant with data protection requirements (GDPR). 
</t>
  </si>
  <si>
    <t>Improving staff wellbeing</t>
  </si>
  <si>
    <t>NTW48</t>
  </si>
  <si>
    <t>Mental Health campaigns for staff on the contract to create community of acceptance, remove stigma around mental health</t>
  </si>
  <si>
    <t xml:space="preserve">
Mental Health campaigns for staff on the contract to create community of acceptance, remove stigma around mental health 
Definition
Initiatives to remove stigma and promote mental health organised on the contract for direct staff and supply chain.
</t>
  </si>
  <si>
    <t xml:space="preserve">
Target guidance 
Specify the planned costs for relevant initiatives on the contract. Describe the type of initiatives, their aim and focus and also who they will be targeted at (staff, supply chain). If you are partnering with any specialist organisation, please provide details or a range of options. 
Evidence required Please provide a breakdown of costs for each initiative, and a summary of the number of people you have engaged where relevant. If you are partnering with any specialist organisation, please provide details.
</t>
  </si>
  <si>
    <t xml:space="preserve">Unit guidance
Costs incurred (£) - costs of putting on the events including hiring of spaces, stands and staff time (to be valued at £16.64 per staff hour)
</t>
  </si>
  <si>
    <t>Innovation to support a healthier Wales</t>
  </si>
  <si>
    <t>NTW49</t>
  </si>
  <si>
    <t>Innovative measures relating to "A healthier Wales" to be delivered on the contract - these could be e.g. co-designed with stakeholders or communities</t>
  </si>
  <si>
    <t xml:space="preserve">
Innovative measures relating to "A healthier Wales" to be delivered on the contract - these could be e.g. co-designed with stakeholders or communities
Definition
These are innovative measures that promote the objectives of “A healthier Wales” – see Theme description "A healthier Wales", https://tinyurl.com/3ab3j42z and https://tinyurl.com/2zekqff2 for guidelines. If measures are designed or/and delivered in cooperation with other parties, only the personal contribution can be reported - see guidelines on "Attribution".
</t>
  </si>
  <si>
    <t xml:space="preserve">
Target guidance 
Describe the initiatives and their relevance to the Measure. A breakdown of pounds (including number of staff hours valued at £16.64 per hour or at £94.87 if it is expert time) should be provided. Provide details of any organisations you will work with and specify whether they will be covering the reported cost with you and how.
Evidence required 
Please provide a project report that evidences the activities carried out during the reporting period, their impact, the range of expert services provided, and a description of partnering organisations if any. A breakdown of pounds invested per type of investment - e.g. cash, staff time volunteering (valued at £16.64 per hour), staff time expert advice (valued at £94.87), equipment or equivalent value of other assets should be provided.
</t>
  </si>
  <si>
    <t>A More Equal Wales</t>
  </si>
  <si>
    <t>More opportunities for disadvantaged people</t>
  </si>
  <si>
    <t>NTW50</t>
  </si>
  <si>
    <t xml:space="preserve">No. of full time equivalent employees (FTE) hired on the contract who are registered as unemployed.     **Record all FTE TOMs as individual days**
1 FTE = 253 working days
</t>
  </si>
  <si>
    <t>1 FTE = working 253 days
'no of days people worked towards being classed as FTE's</t>
  </si>
  <si>
    <t xml:space="preserve">
No. of days towards full time equivalent employees (FTE) hired on the contract who are registered as unemployed 
Definition 
This measure applies to direct employees only and can only be applied once per employee, for the first year of employment. 1 FTE = 253 working days. Does not apply to TUPE transfers. This is to record people directly employed as a result of a specific and deliberate employment initiative. Record the number of days towards a full FTE for employees registered as unemployed (e.g. claiming Jobseeker’s Allowance (JSA) or Universal Credit or that can otherwise be clearly identified as unemployed seeking for employment preceding the start of the employment contract) for less than 1 year taken on as a result of the contract. Entries should not be double counted with any additional initiatives around employment from disadvantaged groups in this outcome. 
</t>
  </si>
  <si>
    <t xml:space="preserve">Target guidance
Please specify the number of days towards an FTE, for opportunities to be created directly through the contract, for local people. Please also provide information on your strategy for bringing into employment the specified number of people. 
Evidence required 
**Record all FTE TOMs as individual days**
1 FTE = 253 working days
Specify the number of qualifying employees on this contract who are registered as unemployed (for details on how a qualifying employee is defined please see the Definition box of this Measure). For each qualifying employee, specify: 1.) the duration of employment; 2.) the employment status;  3.) that this is the first employment experience after having been unemployed; 4.) how long they were unemployed for before the start of the employment contract. For example, Employee 1: 20 days; full-time;  this is the first employment experience after 6 months of unemployment. Provide details of any organisation partnered with. Information provided should be made compliant with data protection requirements (GDPR). </t>
  </si>
  <si>
    <t xml:space="preserve">Unit guidance
The proxy value can be applied to a person working individual days towards a full FTE, so if you are employing people part-time please calculate accordingly. While there is no fixed definition of full time employment, an FTE of 1.0 corresponds to having one person employed on a full time basis for a period of 253 days. Example: two people employed full time for six months would equal 1.0 FTE. 
</t>
  </si>
  <si>
    <t>NTW50a</t>
  </si>
  <si>
    <t>No. of full time equivalent employees (FTE) hired on the contract who are long-term unemployed (unemployed for a year or longer)                        **Record all FTE TOMs as individual days**
1 FTE = 253 working days</t>
  </si>
  <si>
    <t xml:space="preserve">
No. of days towards full time equivalent employees (FTE) hired on the contract who are registered as long-term unemployed (unemployed for a year or longer) 
Definition 
This Measure applies to direct employees only and can only be applied once per employee, for the first year of employment. This is to record people directly employed as a result of a specific and deliberate employment initiative.1 FTE = 253 working days. Does not apply to TUPE transfers. This is to record people directly employed as a result of a specific and deliberate employment initiative. Record the number of days towards a full FTE for employees registered as unemployed (e.g. claiming Jobseeker’s Allowance (JSA) or Universal Credit or that can otherwise be clearly identified as unemployed seeking for employment preceding the start of the employment contract) for at least the 12 months preceding the start of the employment contract. For a definition of long term unemployment see: https://tinyurl.com/ycktsk4n.  Entries should not be double counted with any additional initiatives around employment from disadvantaged groups in this outcome. 
</t>
  </si>
  <si>
    <t xml:space="preserve">Target guidance 
Please specify the number of days towards an FTE, for opportunities to be created directly through the contract, for local people defined as long-term unemployed. Please also provide information on your strategy for bringing into employment the specified number of people. 
Evidence required 
**Record all FTE TOMs as individual days**
1 FTE = 253 working days
Specify the number of qualifying employees on this contract who are registered as long term unemployed (for details on how a qualifying employee is defined please see the Definition box of this Measure). For each qualifying employee, specify: 1.) the duration of employment; 2.) the employment status;  3.) that this is the first employment experience after having been unemployed; 4.) how long they were unemployed for before the start of the employment contract. For example, Employee 1: 20 days; full-time;  this is the first employment experience after 18 months of unemployment. Provide details of any organisation partnered with. Information provided should be made compliant with data protection requirements (GDPR).  
</t>
  </si>
  <si>
    <t xml:space="preserve">
'Unit guidance
The proxy value can be applied to a person working individual days towards a full FTE, so if you are employing people part-time please calculate accordingly. While there is no fixed definition of full time employment, an FTE of 1.0 corresponds to having one person employed on a full time basis for a period of 253 days. Example: two people employed full time for six months would equal 1.0 FTE. </t>
  </si>
  <si>
    <t>NTW52</t>
  </si>
  <si>
    <t>No. of employees (FTE) hired on the contract who are Not in Employment, Education, or Training (NEETs) as a result of a recruitment programme. **Record all FTE TOMs as individual days**
1 FTE = 253 working days</t>
  </si>
  <si>
    <r>
      <t xml:space="preserve">
'
No. of days towards full time equivalent employees (FTE) hired on the contract who are registered as Not in Employment, Education, or Training (NEETs) as a result of a recruitment programme 
Definition
This is to record people employed as a result of a specific and deliberate employment initiative. 1 FTE = 253 working days. Does not apply to TUPE transfers. This is to record people directly employed as a result of a specific and deliberate employment initiative. Record the number of days towards a full FTE for employees registered as NEET ( not been in employment, education, or training) and are aged 16-24 yrs old before the start of the employment contract. </t>
    </r>
    <r>
      <rPr>
        <sz val="10"/>
        <rFont val="Arial"/>
      </rPr>
      <t>See the following link for a list of categories included: https://tinyurl.com/y3yrxnhn.</t>
    </r>
  </si>
  <si>
    <t xml:space="preserve">
Target guidance
Please specify the number of days towards an FTE, for opportunities to be created directly through the contract, for local people defined as NEET(s). Please also provide information on your strategy for bringing into employment the specified number of people. 
Evidence required
**Record all FTE TOMs as individual days**
1 FTE = 253 working days
Specify the number of qualifying employees on this contract who are registered as NEET (for details on how a qualifying employee is defined please see the Definition box of this Measure). For each qualifying employee, specify: 1.) the duration of employment; 2.) the employment status;  3.) that this is the first employment experience after having been unemployed; 4.) how long they were unemployed for before the start of the employment contract. For example, Employee 1: 30 days; full-time;  this is the first employment experience after being NEET. Provide details of any organisation partnered with. Information provided should be made compliant with data protection requirements (GDPR)
</t>
  </si>
  <si>
    <t xml:space="preserve">Unit guidance
The proxy value can be applied to a person working individual days towards a full FTE, so if you are employing people part-time please calculate accordingly. While there is no fixed definition of full time employment, an FTE of 1.0 corresponds to having one person employed on a full time basis for a period of 253 days. Example: two people employed full time for six months would equal 1.0 FTE. </t>
  </si>
  <si>
    <t>NTW53</t>
  </si>
  <si>
    <t>No. of 18-24 y.o. employees (FTE) hired on the contract who are rehabilitating young offenders as a result of a recruitment programme.                 **Record all FTE TOMs as individual days**
1 FTE = 253 working days</t>
  </si>
  <si>
    <t xml:space="preserve">
No. of days towards full time equivalent employees (FTE) hired on the contract who are registered are rehabilitating young offenders (18+) as a result of a recruitment programme 
Definition 
This is to record people employed as a result of a specific and deliberate employment initiative. 1 FTE = 253 working days. Does not apply to TUPE transfers. This is to record people directly employed as a result of a specific and deliberate employment initiative. Record the number of days towards a full FTE for  number of employees aged 18+ taken on as a result of the contract that were within the rehabilitation period before the start of the employment contract. Support from Youth Offending Teams (https://tinyurl.com/nf7sngd), Jobcentre Plus or other agencies carrying out specific programmes may be beneficial in identifying eligible individuals. For guidance about rehabilitation periods see: https://tinyurl.com/yjylhq62. 
</t>
  </si>
  <si>
    <t xml:space="preserve">
Target guidance 
Please specify the number of days towards an FTE, for opportunities to be created directly through the contract, for local people defined as 18-24 y.o rehabilitating young offenders. Please also provide information on your strategy for bringing into employment the specified number of people. 
Evidence required
**Record all FTE TOMs as individual days**
1 FTE = 253 working days
Specify the number of qualifying employees on this contract who are registered as rehabilitating young offenders (for details on how a qualifying employee is defined please see the Definition box of this Measure). For each qualifying employee, specify: 1.) the duration of employment; 2.) the employment status;  3.) that this is the first employment experience after having been unemployed; 4.) how long they were unemployed for before the start of the employment contract.. For example, Employee 1: 30 days; full-time; was a 20 years old ex-offender before the start of the employment contract; this is the first employment experience. Provide details of any organisation partnered with Information provided should be made compliant with data protection requirements (GDPR).
</t>
  </si>
  <si>
    <t>NTW54</t>
  </si>
  <si>
    <t>No. of disabled employees (FTE) hired on the contract as a result of a recruitment programme. **Record all FTE TOMs as individual days**
1 FTE = 253 working days</t>
  </si>
  <si>
    <t xml:space="preserve">
No. of days towards full time equivalent employees (FTE) hired on the contract who are registered disabled as a result of a recruitment programme 
Definition 
This is to record people employed as a result of a specific and deliberate employment initiative. 1 FTE = 253 working days. Does not apply to TUPE transfers. This is to record people directly employed as a result of a specific and deliberate employment initiative. Record the number of days towards a full FTE for people who are disabled. A disabled person is defined as "someone with a physical or mental impairment that has a ‘substantial’ and ‘long-term’ effect on their ability to do normal daily activities" (Equality Act 2010). For guidance about employing disabled people and support programmes for employers please see: https://tinyurl.com/pjq35mx. 
</t>
  </si>
  <si>
    <t xml:space="preserve">
Target guidance
Please specify the number of days towards an FTE, for opportunities to be created directly through the contract, for local people defined as disabled. Please also provide information on your strategy for bringing into employment the specified number of people. 
Evidence required 
**Record all FTE TOMs as individual days**
1 FTE = 253 working days
Specify the number of qualifying employees on this contract who are registered as disabled (for details on how a qualifying employee is defined please see the Definition box of this Measure). For each qualifying employee, specify: 1.) the duration of employment; 2.) the employment status;  3.) how long they were unemployed for before the start of the employment contract. For example, Employee 1: 20 days; full-time;  this is the first employment experience after 6 months of unemployment. Supported into employment by Scope. Provide details of any organisation partnered with. Information provided should be made compliant with data protection requirements (GDPR). 
</t>
  </si>
  <si>
    <t xml:space="preserve">ADD1 </t>
  </si>
  <si>
    <t>No. of 16-25 y.o. care leavers (FTE) hired on the contract as a result of a recruitment programme. **Record all FTE TOMs as individual days**
1 FTE = 253 working days</t>
  </si>
  <si>
    <t xml:space="preserve">
No. of days towards full time equivalent employees (FTE) hired on the contract who are registered as 16-25 y.o care leavers as a result of a recruitment programme                                 
Definition
This is to record people employed as a result of a specific and deliberate employment initiative. 1 FTE = 253 working days. Does not apply to TUPE transfers. This is to record people directly employed as a result of a specific and deliberate employment initiative. Record the number of days towards a full FTE for 16-25 y.o. care leavers taken on as a result of the contract. 
</t>
  </si>
  <si>
    <t xml:space="preserve">
Target guidance
Please specify the number of days towards an FTE, for opportunities to be created directly through the contract, for local people defined as 16-25 y.o care leavers.  Please also provide information on your strategy for bringing into employment the specified number of people. 
Evidence required
**Record all FTE TOMs as individual days**
1 FTE = 253 working days
Specify the number of qualifying employees on this contract who are registered as 16-25 y.o care leavers (for details on how a qualifying employee is defined please see the Definition box of this Measure). For each qualifying employee, specify: 1.) the duration of employment; 2.) the employment status;  3.) if this is the first employment experience after having been unemployed; 4.) how long they were unemployed for before the start of the employment contract. For example, Employee 1: 20 days; full-time;  this is the first employment experience after 6 months of unemployment. Supported by the Councils Care leavers programme. Provide details of any organisation partnered with. Information provided should be made compliant with data protection requirements (GDPR). 
</t>
  </si>
  <si>
    <t>NTW56</t>
  </si>
  <si>
    <t>No. of hours of 'support into work' assistance provided to unemployed people through career mentoring, including mock interviews, CV advice, and careers guidance</t>
  </si>
  <si>
    <t xml:space="preserve">
No. of hours of 'support into work' assistance provided to unemployed people through career mentoring, including mock interviews, CV advice, and careers guidance
Definition 
This is the number of staff hours dedicated to individual or group employment support. This Measure requires support to be targeted and focussed on the participating individuals. Group sessions should therefore be of a size that allows for individuals to be supported based on their specific needs. Units targeted or claimed within this Measure should not be double counted with other similar Measures.
</t>
  </si>
  <si>
    <t xml:space="preserve">
Target guidance 
Summarise your strategy for supporting unemployed people into work (including the number of staff hours to be spent and the number of people to be supported). Describe the activity/activities to be carried out and provide details of any partner organisations you will work with.
Evidence required 
Specify number of sessions, and for each session the duration, number of staff providing unemployment support and unemployed people supported. Describe the activity/activities delivered and provide details of any organisation partnered with. Information provided should be made compliant with data protection requirements (GDPR)
</t>
  </si>
  <si>
    <t xml:space="preserve">Unit guidance 
The number of units reported should be calculated by multiplying the length of the session by the number of beneficiaries. Example: a 2-hour session attended by 8 unemployed people would be 16 hours, regardless of the number of people delivering the session
</t>
  </si>
  <si>
    <t>Improved employability of young people (under 24 y.o.)</t>
  </si>
  <si>
    <t>NTW57</t>
  </si>
  <si>
    <t>No. of weeks spent on meaningful work placements or pre-employment course; 1-6 weeks student placements (unpaid)</t>
  </si>
  <si>
    <t xml:space="preserve">
No. of weeks spent on meaningful work placements or pre-employment course; 1-6 weeks student placements (unpaid) 
Definition 
Work placements indicate a temporary work experience within a company, for example working on junior-level tasks for the purpose of gaining experience and insight into the industry, or a more skill specific graduate position. Only work placements for students with a duration of 1 to 6 weeks (typically unpaid) should be registered here. The cumulative number of weeks (from 1 to 6 for each student work placement) should be registered. For guidance please see: https://tinyurl.com/y72ypghn. 
</t>
  </si>
  <si>
    <t xml:space="preserve">
Target guidance 
Summarise your strategy for providing your target number of weeks of student work placements or pre-employment courses on this contract. Specify the type of student work placements or/and pre-employment courses that will be provided, including what kind of industry-based experience they will result in and how. As you will cooperate with schools, colleges or universities, please specify which ones and how you will approach this. 
Evidence required 
Specify the number of people in student work placements or pre-employment courses on this contract, and for each person specify: the duration in weeks and type of the work placement or pre-employment course. Describe the industry-based experience gained and provide details of the school, college or university partnered with. Information provided should be made compliant with data protection requirements (GDPR). 
</t>
  </si>
  <si>
    <t xml:space="preserve">Unit guidance 
Number of total student placement weeks on the contract (only student placements between 1-6 weeks)
</t>
  </si>
  <si>
    <t>NTW57a</t>
  </si>
  <si>
    <t>For people with adverse childhood experiences - No. of weeks spent on meaningful work placements or pre-employment course; 1-6 weeks student placements (unpaid)</t>
  </si>
  <si>
    <t xml:space="preserve">
For people with adverse childhood experiences - No. of weeks spent on meaningful work placements or pre-employment course; 1-6 weeks student placements (unpaid)
Definition Work placements indicate a temporary work experience within a company, for example working on junior-level tasks for the purpose of gaining experience and insight into the industry, or a more skill specific graduate position. Only work placements for students with a duration of 1 to 6 weeks (typically unpaid) should be registered here. The cumulative number of weeks (from 1 to 6 for each student work placement) should be registered. For guidance please see: https://tinyurl.com/y72ypghn. For further information on the definition of and purpose behind working with people with adverse childhood experiences please see the Social Services and Well-being (Wales) Act 2014 and related documents (https://tinyurl.com/yg2389wm) as well as the Wellbeing of Future Generations (Wales) Act 2015 and related resources (https://tinyurl.com/2nfegqpn/)
</t>
  </si>
  <si>
    <t xml:space="preserve">
Target guidance
Summarise your strategy for providing your target number of weeks of student work placements or pre-employment courses on this contract for people with adverse childhood experiences. Specify the type of student work placements or/and pre-employment courses that will be provided, including what kind of industry-based experience they will result in and how. As you will cooperate with schools, colleges or universities, please specify which ones and how you will approach this.
Evidence required Specify the number of people with adverse childhood experiences in student work placements or pre-employment courses on this contract, and for each person specify: the duration in weeks and type of the work placement or pre-employment course. Describe the industry-based experience gained and provide details of the school, college or university partnered with. Information provided should be made compliant with data protection requirements (GDPR)
</t>
  </si>
  <si>
    <t xml:space="preserve">Unit guidance
Number of total student placement weeks on the contract (only student placements between 1-6 weeks)
</t>
  </si>
  <si>
    <t>NTW58</t>
  </si>
  <si>
    <t>Meaningful work placements that pay Minimum or National Living Wage according to eligibility - 6 weeks or more (internships)</t>
  </si>
  <si>
    <t xml:space="preserve">
Meaningful work placements that pay Minimum or National Living Wage according to eligibility - 6 weeks or more (internships) 
Definition
Work placements indicate a temporary work experience within a company, for example working on junior-level tasks for the purpose of gaining experience and insight into the industry, or a more skill specific graduate position. The cumulative number of weeks of work placements (noting that each placement must be longer than 6 weeks) should be registered. Only placements paid at least minimum or national living wage, as per governmental regulations, should be included. For guidance please see: https://tinyurl.com/y72ypghn and here https://tinyurl.com/9tr2369.
</t>
  </si>
  <si>
    <t xml:space="preserve">
Target guidance 
Summarise your strategy for providing your target number of positions and weeks of paid work placements on this contract. Specify the type of work placements (as well as pay type, i.e. minimum wage, national living wage or higher wage) that will be provided, including what kind of industry-based experience they will result in and how. If you will cooperate with any organisation, school, college or university, please specify which ones and how you will approach this.
Evidence required 
Specify the number of people in work placements, and for each person specify: the duration in weeks and type (including pay type, i.e. minimum wage, national living wage, higher wage) of the work placement. Describe the industry-based experience gained and provide details of any organisation, school, college or university partnered with. Information provided should be made compliant with data protection requirements (GDPR).
</t>
  </si>
  <si>
    <t xml:space="preserve">Unit guidance 
Number of weeks in total on the contract (note that each placement must be at least 6 weeks)
</t>
  </si>
  <si>
    <t>NTW58a</t>
  </si>
  <si>
    <t>For people with adverse childhood experiences - Meaningful work placements that pay Minimum or National Living Wage according to eligibility - 6 weeks or more (internships)</t>
  </si>
  <si>
    <t xml:space="preserve">
For people with adverse childhood experiences - Meaningful work placements that pay Minimum or National Living Wage according to eligibility - 6 weeks or more (internships) 
Definition 
Work placements indicate a temporary work experience within a company, for example working on junior-level tasks for the purpose of gaining experience and insight into the industry, or a more skill specific graduate position. The cumulative number of weeks of work placements (noting that each placement must be longer than 6 weeks) should be registered. Only placements paid at least minimum or national living wage, as per governmental regulations, should be included. For guidance please see: https://tinyurl.com/y72ypghn and here https://tinyurl.com/9tr2369. For further information on the definition of and purpose behind working with people with adverse childhood experiences please see the Social Services and Well-being (Wales) Act 2014 and related documents (https://tinyurl.com/yg2389wm) as well as the Wellbeing of Future Generations (Wales) Act 2015 and related resources (https://tinyurl.com/2nfegqpn/)
</t>
  </si>
  <si>
    <t xml:space="preserve">
Target guidance 
Summarise your strategy for providing your target number of positions and weeks of paid work placements on this contract for people with adverse childhood experiences. Specify the type of work placements (as well as pay type, i.e. minimum wage, national living wage or higher wage) that will be provided, including what kind of industry-based experience they will result in and how. If you will cooperate with any organisation, school, college or university, please specify which ones and how you will approach this. 
Evidence required 
Specify the number of people with adverse childhood experiences in work placements, and for each person specify: the duration in weeks and type (including pay type, i.e. minimum wage, national living wage, higher wage) of the work placement. Describe the industry-based experience gained and provide details of any organisation, school, college or university partnered with. Information provided should be made compliant with data protection requirements (GDPR).
</t>
  </si>
  <si>
    <t xml:space="preserve">Unit guidance 
Number of weeks in total on the contract (note that each placement must be at least 6 weeks)
</t>
  </si>
  <si>
    <t>More support for target curriculum activities</t>
  </si>
  <si>
    <t>NTW59</t>
  </si>
  <si>
    <t>Time spent to support STEM curriculum activities in schools and colleges through expert designed and delivered content</t>
  </si>
  <si>
    <t xml:space="preserve">
Time spent to support STEM curriculum activities in schools and colleges through expert designed and delivered content 
Definition
This is expert staff time dedicated to supporting STEM curriculum activities in schools and colleges. Expert in this context refers to a person qualified to deliver relevant, well structured and comprehensive STEM curriculum activities that provide a benefit to affected pupils and students. Please include only the amount of time that has been provided by staff during working hours or on paid overtime, or that has been delivered as a direct result of an activity organised by the organisation and agreed with the employees. Please see the toolkit guidance document for worked out examples on attribution. 
</t>
  </si>
  <si>
    <t xml:space="preserve">
Target guidance 
Summarise your strategy for providing expert staff time for STEM curriculum activities in schools and colleges. Provide the names of the school or college you will support. Describe the number of staff hours to be spent and the projected number of attendees for each activity. Specify the type of expert advice that will be provided, including the type of qualification/role of the person delivering this activity. 
Evidence required 
Provide a breakdown of staff hours spent providing expert staff time for STEM curriculum activities in schools and colleges. Provide the details of the school or college you supported. Describe the number of staff hours spent and the number of attendees for each activity. Specify the type of expert advice that was provided, including the type of qualification/role of the person that delivered this activity. Information provided should be made compliant with data protection requirements (GDPR). 
</t>
  </si>
  <si>
    <t xml:space="preserve">Unit guidance 
The number of hours reported should be calculated by multiplying the length of the session by the number of beneficiaries. Example: a 2-hour session attended by 8 people would be 16 hours, regardless of if the session is delivered by 1 person or 5 people
</t>
  </si>
  <si>
    <t>Reducing inequalities</t>
  </si>
  <si>
    <t>NTW60</t>
  </si>
  <si>
    <t>Number and type of initiatives to be put in place to reduce the gender pay gap for staff employed in relation to the contract (describe and document initiatives)</t>
  </si>
  <si>
    <t xml:space="preserve">
Number and type of initiatives to be put in place to reduce the gender pay gap for staff employed in relation to the contract (describe and document initiatives) 
Definition 
The gender pay gap is defined as the percentage difference in average pay of all female employees when compared to the average pay of all male employees. A gender pay gap of 10% would mean that female or male employees on average earn 10% less than the other. Guidance on practices that reduce the gender pay gap: https://tinyurl.com/4mmvdntc 
</t>
  </si>
  <si>
    <t xml:space="preserve">
Target guidance 
Please describe initiatives and how you plan to implement them. You can include e.g. changes to recruitment and promotion practices, relevant networking and mentoring programmes, flexibility and shared parental leave policies, and specific training for staff (for examples of relevant practices see https://tinyurl.com/4mmvdntc. Please provide a description of initiatives to be delivered on the contract and a breakdown of projected costs for each. If you are partnering with any specialist organisation, please provide details. 
Evidence required
Provide a list of initiatives included and describe their aims and reach, together with any assessment of their impact if available (quantitative or qualitative). For each initiative, provide a breakdown of the £ invested. If you are partnering with any specialist organisation, please provide details. 
</t>
  </si>
  <si>
    <t xml:space="preserve">Unit guidance
£ invested
</t>
  </si>
  <si>
    <t>Innovation for a more equal Wales</t>
  </si>
  <si>
    <t>NTW65</t>
  </si>
  <si>
    <t>Innovative measures relating to "A more equal Wales" to be delivered on the contract - these could be e.g. co-designed with stakeholders or communities</t>
  </si>
  <si>
    <t xml:space="preserve">
Innovative measures relating to "A more equal Wales" to be delivered on the contract - these could be e.g. co-designed with stakeholders or communities 
Definition 
These are innovative measures that promote the objectives of “A more equal Wales” – see Theme description "A more equal Wales", https://tinyurl.com/2fzfd9kh and https://tinyurl.com/2ohfmyo7 for guidelines. If measures are designed or/and delivered in cooperation with other parties, only the personal contribution can be reported - see guidelines on "Attribution".
</t>
  </si>
  <si>
    <t xml:space="preserve">
Target guidance
Describe the initiatives and their relevance to the Measure. A breakdown of pounds (including number of staff hours valued at £16.64 per hour or at £94.87 if it is expert time) should be provided. Provide details of any organisations you will work with and specify whether they will be covering the reported cost with you and how.
Evidence required
Please provide a project report that evidences the activities carried out during the reporting period, their impact, the range of expert services provided, and a description of partnering organisations if any. A breakdown of pounds invested per type of investment - e.g. cash, staff time volunteering (valued at £16.64 per hour), staff time expert advice (valued at £94.87), equipment or equivalent value of other assets should be provided.
</t>
  </si>
  <si>
    <t>A Wales of Cohesive Communities</t>
  </si>
  <si>
    <t>More opportunities for the Third Sector and Civil Society Organisations (VCSEs)</t>
  </si>
  <si>
    <t>NTW66</t>
  </si>
  <si>
    <t>Equipment or resources donated to third sector and civil society organisations (£ equivalent value)</t>
  </si>
  <si>
    <t>£ value</t>
  </si>
  <si>
    <t xml:space="preserve">
Equipment or resources donated to third sector and civil society organisations (£ equivalent value) 
Definition 
This could be e.g. donating a van to a community organisation, or the use of office accommodation, etc. Equivalent £ value should be calculated and assumptions and details about the calculation should be made explicit. Attribution might need to be taken into account where resources are being donated not strictly as a result of commitments made in relation to the contract. There needs to be a clear link to the contractual activity. Please see the toolkit guidance document for worked out examples on attribution. 
</t>
  </si>
  <si>
    <t xml:space="preserve">Target guidance 
Provide a list of third sector and civil society organisations you have already identified or a range of options. Provide a breakdown of the equivalent value of resources and/or equipment to be donated to third sector and civil society organisations, including the names of the organisations. 
Evidence required 
Provide a breakdown of the equivalent value of resources and/or equipment donated to each third sector and civil society organisation, including evidence of the donations and the names of the third sector and civil society organisations supported. 
</t>
  </si>
  <si>
    <t xml:space="preserve">Unit guidance 
Equivalent £ value of the donation
</t>
  </si>
  <si>
    <t>NTW67</t>
  </si>
  <si>
    <t>Number of voluntary hours donated to support third sector and civil society organisations (excludes expert business advice)</t>
  </si>
  <si>
    <t>no. staff volunteering hours</t>
  </si>
  <si>
    <t xml:space="preserve">
Number of voluntary hours donated to support third sector and civil society organisations (excludes expert business advice)
Definition
Volunteering is defined by the International Labour Organisation (2001) as ‘unpaid non-compulsory work; that is, time individuals give without pay to activities performed either through an organisation or directly for others outside of the household’. Here only staff volunteering hours should be recorded when time has been allocated for staff to spend on formal volunteering (not for family and friends). Please include only the amount of volunteering that has been provided by staff during working hours or on paid overtime, or that has been delivered as a direct result of an activity organised by the organisation and agreed with the employees. Please see the toolkit guidance document for worked out examples on attribution.
</t>
  </si>
  <si>
    <t xml:space="preserve">Target guidance 
Specify the list of third sector and civil society organisations that are going to be supported and describe the volunteering activities to be delivered and their intended purposes. Provide a breakdown of staff volunteering hours to be delivered to third sector and civil society organisations. For example, if 10 staff volunteer 3 hours, then the total reported should be 30. 
Evidence required
Specify the name of the third sector and civil society organisations supported, the volunteering activities delivered and their intended purposes. Provide a breakdown of staff volunteering hours delivered to third sector and civil society organisations. Information provided should be made compliant with data protection requirements (GDPR).
</t>
  </si>
  <si>
    <t xml:space="preserve">Unit guidance
Number of staff hours spent on volunteering with third sector and civil society organisations. Example: if 10 staff volunteer 3 hours, then the total reported should be 30
</t>
  </si>
  <si>
    <t>NTW68</t>
  </si>
  <si>
    <t>Total amount (£) spent with third sector and civil society organisations within your supply chain</t>
  </si>
  <si>
    <t xml:space="preserve">
Total amount (£) spent with third sector and civil society organisations within your supply chain 
Definition 
This is the additional SV (SVA) from spending on suppliers for the contract that are voluntary, community or social enterprises. This might include e.g. choosing a catering company that employs rehabilitating offenders, or a furniture service that recycles donated furniture, or a social enterprise recruitment consultancy, etc. Social Enterprise UK have a useful tool to identify social enterprises that have membership with them based on location https://tinyurl.com/2ac3t8wm. You may refer to the local economic development team in the council to identify potential partners. A relevant SROI multiplier can be substituted to this default value when available and assured, by using the additional multiplier column in the Measurement Calculator. The total SVA from selecting a local third sector and civil society organisation in the supply chain can be computed by adding the appropriate NTW68 and NTW14 multipliers, when NTW14 or NTW15 are not directly included in the analysis.
</t>
  </si>
  <si>
    <t xml:space="preserve">Target guidance 
Provide a breakdown of the estimated pounds to be spent with third sector and civil society organisations in your supply chain on this contract, including the name of the organisations (or a range of potential names) and the type of goods/services to be procured from each. 
Evidence required 
Provide a breakdown of pounds spent with third sector and civil society organisations within your supply chain on this contract, including the name of the organisations and the type of goods/services procured from each.
</t>
  </si>
  <si>
    <t xml:space="preserve">Unit guidance 
£ spent with third sector and civil society organisations in the supply chain. Note that they do not need to be local organisations
</t>
  </si>
  <si>
    <t>NTW69</t>
  </si>
  <si>
    <t>Provision of expert business advice to third sector and civil society organisations (e.g. financial advice / legal advice / HR advice/HSE)</t>
  </si>
  <si>
    <t xml:space="preserve">
Provision of expert business advice to third sector and civil society organisations (e.g. financial advice / legal advice / HR advice/HSE) 
Definition 
This is expert staff time (e.g. financial advice / legal advice / HR advice / HSE) dedicated to supporting third sector and civil society organisations. Please include only the amount of volunteering that has been provided by staff during working hours or on paid overtime, or that has been delivered as a direct result of an activity organised by the organisation and agreed with the employees. Please see the toolkit guidance document for worked out examples on attribution. 
</t>
  </si>
  <si>
    <t xml:space="preserve">
Target guidance 
Summarise your strategy for providing expert advice to third sector and civil society organisations. Provide the names of the organisations you will support or a range of options. Describe the number of staff hours to be spent in total and for each organisation. Specify the type of expert advice that will be provided, including the type of qualification/role of the person delivering this advice. 
Evidence required 
Provide a breakdown of staff hours spent providing expert advice to third sector and civil society organisations. Provide the details of the organisations you have supported. Specify the number of staff hours spent for each third sector and civil society organisation, the type of expert advice given as well as the qualification/role of the person delivering this advice. Information provided should be made compliant with data protection requirements (GDPR). 
</t>
  </si>
  <si>
    <t xml:space="preserve">Unit guidance
Example: if 5 staff will spend 2 hours providing expert advice, then the total number of hours reported should be 10
</t>
  </si>
  <si>
    <t>Crime is reduced</t>
  </si>
  <si>
    <t>NTW73</t>
  </si>
  <si>
    <t>Initiatives aimed at reducing crime (e.g. support for local youth groups, lighting for public spaces, etc.)</t>
  </si>
  <si>
    <t xml:space="preserve">
Initiatives aimed at reducing crime (e.g. support for local youth groups, lighting for public spaces, etc.) 
Definition 
This could be run in partnership with a third sector and civil society organisation or as part of a company programme. The cumulative cash value should be recorded for organising and running such initiatives. Equivalent cost of equipment and volunteering hours should be recorded separately in the appropriate categories. Staff volunteering time should be valued at £16.64 per hour. A detailed description of the relevant initiatives should be provided, together with a method statement and a workplan. When support is being provided as part of a wider company programme (e.g. a nationwide initiative or collaboration with a charity) attribution should be taken into account (please see the toolkit guidance document for worked out examples on attribution). 
</t>
  </si>
  <si>
    <t xml:space="preserve">
Target guidance
Provide a breakdown of pounds to be invested in initiatives aimed at reducing crime (including number of staff hours valued at £16.64 per hour - i.e. the general value for volunteering (NTW67)). Describe what type of crime/s you aim to reduce, including how and where you aim to do so. Details of any organisations you will partner with to reduce crime must be provided. 
Evidence required 
Provide a breakdown of pounds invested in initiatives aimed at reducing crime (including number of staff hours valued at £16.64 per hour - i.e. the general value for volunteering (NTW67)). Describe what type of crime you have aimed to reduce, including how and where you have done so. Provide details of any organisations you have partnered with. Where an additional multiplier has been added at Measurement as a result of specific impact assessments for the initiatives reported (e.g. SROI), the reports for each assessment should be provided. There is an expectation for independently assured and audited reports to be provided. Information provided should be made compliant with data protection requirements (GDPR). 
</t>
  </si>
  <si>
    <t>Vulnerable people helped to live independently</t>
  </si>
  <si>
    <t>NTW74</t>
  </si>
  <si>
    <t>Initiatives to be taken to support older, disabled and vulnerable people to build stronger community networks (e.g. befriending schemes, digital inclusion clubs)</t>
  </si>
  <si>
    <t xml:space="preserve">
Initiatives to be taken to support older, disabled and vulnerable people to build stronger community networks (e.g. befriending schemes, digital inclusion clubs) 
Definition 
This could be run in partnership with a third sector and civil society organisation or as part of a company programme. The cumulative cash value should be recorded for organising and running such initiatives. Equivalent cost of equipment and volunteering hours should be recorded separately in the appropriate categories. Staff volunteering time should be valued at £16.64 per hour. A detailed description of the relevant initiatives should be provided, together with a method statement and a workplan. When support is being provided as part of a wider company programme (e.g. a nationwide initiative or collaboration with a charity) attribution should be taken into account (please see the toolkit guidance document for worked out examples on attribution). 
</t>
  </si>
  <si>
    <t xml:space="preserve">
Target guidance 
Provide a breakdown in pounds to be invested in initiatives aimed at supporting older, disabled and vulnerable people to build stronger community networks (including number of staff hours valued at £16.64 per hour - i.e. the general value for volunteering (NTW67)). Describe the group/s you will be supporting and the activities you will deliver, including how and where you will do so. Details of any organisations you will partner with must be provided. 
Evidence required 
Provide a breakdown of pounds (including number of staff hours valued at £16.64 per hour - i.e. the general value for volunteering (NTW67)) invested in initiatives aimed at supporting older, disabled and vulnerable people to build stronger community networks. Describe the groups you have supported and the activities you have delivered, including how and where you have done so. Provide details of any organisations you have partnered with. Where an additional multiplier has been added at Measurement as a result of specific impact assessments for the initiatives reported (e.g. SROI), the reports for each assessment should be provided. There is an expectation for independently assured and audited reports to be provided. Information provided should be made compliant with data protection requirements (GDPR). 
</t>
  </si>
  <si>
    <t>ADD2</t>
  </si>
  <si>
    <t xml:space="preserve">Initiatives taken to support Dementia Friendly pledge (supporting dementia awareness events, staff supported in attending Dementia Friends awareness training etc.) </t>
  </si>
  <si>
    <t xml:space="preserve">
Initiatives to be taken to support people with dementia to build stronger community networks (e.g. befriending schemes, digital inclusion clubs) 
Definition 
This could be run in partnership with a third sector and civil society organisation or as part of a company programme. The cumulative cash value should be recorded for organising and running such initiatives. Equivalent cost of equipment and volunteering hours should be recorded separately in the appropriate categories. Staff volunteering time should be valued at £16.64 per hour. A detailed description of the relevant initiatives should be provided, together with a method statement and a workplan. When support is being provided as part of a wider company programme (e.g. a nationwide initiative or collaboration with a charity) attribution should be taken into account (please see the toolkit guidance document for worked out examples on attribution). 
</t>
  </si>
  <si>
    <t xml:space="preserve">
Target guidance 
Provide a breakdown in pounds to be invested in initiatives aimed at supporting people with dementia to build stronger community networks (including number of staff hours valued at £16.64 per hour - i.e. the general value for volunteering (NTW67)). Describe the group/s you will be supporting and the activities you will deliver, including how and where you will do so. Details of any organisations you will partner with must be provided. 
Evidence required 
Provide a breakdown of pounds (including number of staff hours valued at £16.64 per hour - i.e. the general value for volunteering (NTW67)) invested in initiatives aimed at supporting people with demetia to build stronger community networks. Describe the group(s) you have supported and the activities you have delivered, including how and where you have done so. Provide details of any organisations you have partnered with. Where an additional multiplier has been added at Measurement as a result of specific impact assessments for the initiatives reported (e.g. SROI), the reports for each assessment should be provided. There is an expectation for independently assured and audited reports to be provided. Information provided should be made compliant with data protection requirements (GDPR). 
</t>
  </si>
  <si>
    <t>ADD3</t>
  </si>
  <si>
    <t>Initiatives to be taken to support people with learning disabilities and mental health issues to be more independent</t>
  </si>
  <si>
    <t xml:space="preserve">
Initiatives to be taken to support people with learning disabilities and mental health issues to build stronger community networks (e.g. befriending schemes, digital inclusion clubs) 
Definition 
This could be run in partnership with a third sector and civil society organisation or as part of a company programme. The cumulative cash value should be recorded for organising and running such initiatives. Equivalent cost of equipment and volunteering hours should be recorded separately in the appropriate categories. Staff volunteering time should be valued at £16.64 per hour. A detailed description of the relevant initiatives should be provided, together with a method statement and a workplan. When support is being provided as part of a wider company programme (e.g. a nationwide initiative or collaboration with a charity) attribution should be taken into account (please see the toolkit guidance document for worked out examples on attribution). 
</t>
  </si>
  <si>
    <t xml:space="preserve">
Target guidance 
Provide a breakdown in pounds to be invested in initiatives aimed at supporting people with learning disabilities and mental health issues to build stronger community networks (including number of staff hours valued at £16.64 per hour - i.e. the general value for volunteering (NTW67)). Describe the group/s you will be supporting and the activities you will deliver, including how and where you will do so. Details of any organisations you will partner with must be provided. 
Evidence required 
Provide a breakdown of pounds (including number of staff hours valued at £16.64 per hour - i.e. the general value for volunteering (NTW67)) invested in initiatives aimed at supporting older, disabled and vulnerable people to build stronger community networks. Describe the groups you have supported and the activities you have delivered, including how and where you have done so. Provide details of any organisations you have partnered with. Where an additional multiplier has been added at Measurement as a result of specific impact assessments for the initiatives reported (e.g. SROI), the reports for each assessment should be provided. There is an expectation for independently assured and audited reports to be provided. Information provided should be made compliant with data protection requirements (GDPR). 
</t>
  </si>
  <si>
    <t>Support for disadvantaged young people and their families</t>
  </si>
  <si>
    <t>NTW75</t>
  </si>
  <si>
    <t>Initiatives to be taken to support disadvantaged young people and their families</t>
  </si>
  <si>
    <t xml:space="preserve">
Initiatives to be taken to support disadvantaged young people and their families
Definition
This could be run in partnership with a third sector and civil society organisations or as part of a company programme. The cumulative cash value should be recorded for organising and running such initiatives. Equivalent cost of equipment and volunteering hours should be recorded separately in the appropriate categories. Staff volunteering time should be valued at £16.64 per hour. A detailed description of the relevant initiatives should be provided, together with a method statement and a workplan. When support is being provided as part of a wider company programme (e.g. a nationwide initiative or collaboration with a charity) attribution should be taken into account (please see the toolkit guidance document for worked out examples on attribution). Disadvantaged in this context refers to children suffering from various forms of deprivation and exclusion, including but not limited to economic or food poverty, social or education exclusion or discrimination, etc. The definition of disadvantaged may vary between different contexts. The overall aim of this measure is to reduce structural inequalities and enable and facilitate social and economic participation of those most vulnerable in society. For information on Welsh Government initiatives and policy around working with and supporting disadvantaged children particularly around education please see the following link: https://tinyurl.com/yg76854e 
</t>
  </si>
  <si>
    <t xml:space="preserve">
Target guidance 
Provide a breakdown of pounds to be invested in initiatives aimed at supporting disadvantaged young people and their families (including number of staff hours valued at £16.64 per hour - i.e. the general value for volunteering (NTW67)). Describe the group/s you will be supporting and the activities you will deliver, including how and where you will do so. Details of any organisations you will partner with must be provided. Example initiatives include, but are not limited to, Action for Children (https://tinyurl.com/2gwa2s5h/) or Children in Wales (https://tinyurl.com/2hgevt5u/). 
Evidence required
Provide a breakdown of pounds (including number of staff hours valued at £16.64 per hour - i.e. the general value for volunteering (NTW67)) invested in initiatives aimed at supporting disadvantaged young people and their families. Describe the groups you have supported and the activities you have delivered, including how and where you have done so. Provide details of any organisations you have partnered with. Where an additional multiplier has been added at Measurement as a result of specific impact assessments for the initiatives reported (e.g. SROI), the reports for each assessment should be provided. There is an expectation for independently assured and audited reports to be provided. Information provided should be made compliant with data protection requirements (GDPR). Example initiatives include, but are not limited to, Action for Children (https://tinyurl.com/2gwa2s5h/) or Children in Wales (https://tinyurl.com/2hgevt5u/). 
</t>
  </si>
  <si>
    <t>ADD4</t>
  </si>
  <si>
    <t>Support of events for Local Authority's foster carers, fostering recruitment / campaigns incl. publicity</t>
  </si>
  <si>
    <t xml:space="preserve">Sponsored support of event(s) for Local Authority's foster carers, fostering recruitment / campaigns
Definition
Initiatives to support Local Authority's foster care teams to promote the service they provide through the sponsorship of events.
</t>
  </si>
  <si>
    <t xml:space="preserve">
Target guidance 
Specify the planned costs for relevant event(s). Describe the type of event, their aim and focus and also who they will be targeted at (new foster carers, communities, appreciation event, etc) to be discussed with the relevant team. 
Evidence required                                                                                                                                                           Please provide a breakdown of costs for each event, and a summary of the number of people you have engaged where relevant. If you are  partnering with any specialist organisation, please provide details.
</t>
  </si>
  <si>
    <t xml:space="preserve">Unit guidance
Costs incurred (£) - costs of putting on the events including hiring of spaces, promotional materials, merchanidise,  stands and staff time (to be valued at £16.64 per staff hour)
</t>
  </si>
  <si>
    <t>More working with the Community</t>
  </si>
  <si>
    <t>NTW76</t>
  </si>
  <si>
    <t>Donations and/or in-kind contributions to specific local community projects (£ &amp; materials)</t>
  </si>
  <si>
    <t xml:space="preserve">
Donations and/or in-kind contributions to specific local community projects (£ &amp; materials) 
Definition 
This could be a cash donation or the equivalent value of in-kind contributions - e.g. donating a van to a community organisation - that have been made for a specific community project. Equivalent £ value should be calculated and assumptions and details about the calculation should be made explicit. Attribution might need to be taken into account where resources are being donated not strictly as a result of commitments made in relation to the contract. There needs to be a clear link to the contractual activity. Please see the tool kit guidance document for worked out examples on attribution. 
</t>
  </si>
  <si>
    <t xml:space="preserve">
Target guidance 
Provide a breakdown of the pound equivalent value of donations and/or in-kind contributions that will be donated to local community projects. Describe the local community projects you will support. Provide details of any organisations you will partner with. 
Evidence required 
Provide a breakdown of the pound equivalent value of donations and/or in-kind contributions donated to local community projects. Describe the local community projects you have supported. Provide details of any organisations you have partnered with. Where an additional multiplier has been added at Measurement as a result of specific impact assessments for the initiatives reported (e.g. SROI), the reports for each assessment should be provided. There is an expectation for independently assured and audited reports to be provided. Information provided should be made compliant with data protection requirements (GDPR). 
</t>
  </si>
  <si>
    <t xml:space="preserve">Unit guidance 
£ donated (or equivalent value in £)
</t>
  </si>
  <si>
    <t>NTW77</t>
  </si>
  <si>
    <t>No. of hours volunteering time provided to support local community projects</t>
  </si>
  <si>
    <t xml:space="preserve">
No. of hours volunteering time provided to support local community projects
Definition
Please refer to the definition of the local area specified for NTW1. Volunteering is defined by the International Labour Organisation (2001) as ‘unpaid non-compulsory work; that is, time individuals give without pay to activities performed either through an organisation or directly for others outside of the household’. Here only staff volunteering hours should be recorded when time has been allocated for staff to spend on formal volunteering (not for family and friends). In the case of local community projects there might not be a community organisation at the receiving end of the volunteering, but it might be an initiative set up by the company itself based on local intelligence. Time invested in organising such activities must be recorded in this category on top of the staff volunteering time itself. Please include only the amount of volunteering that has been provided by staff during working hours or on overtime, or that has been delivered as a direct result of an activity organised by the organisation and agreed with the employees (please see the toolkit guidance document for worked out examples on attribution).</t>
  </si>
  <si>
    <t xml:space="preserve">
Target guidance 
Describe the volunteering activity/activities to be delivered and the local community projects to be supported. Provide details of any organisations you will partner with. Provide a breakdown of staff volunteering hours to be delivered to local community projects. Only regular work hours and overtime hours can be counted as volunteering hours. For example, if 10 staff will volunteer 3 hours each, then the total number of hours reported should be 30.
Evidence required
Describe the volunteering activity/activities you have delivered and the local community projects you have supported. Provide details of any organisations you have partnered with. Provide a breakdown of staff volunteering hours delivered to local community projects. Only regular work hours and paid overtime hours can be counted as volunteering hours. Information provided should be made compliant with data protection requirements (GDPR)
</t>
  </si>
  <si>
    <t>NTW78</t>
  </si>
  <si>
    <t>Support provided to help local community draw up their own Community Charter or Stakeholder Plan</t>
  </si>
  <si>
    <t xml:space="preserve">
Support provided to help local community draw up their own Community Charter or Stakeholder Plan
Definition 
Please refer to the definition of the local area specified for NTW1. A Community Charter is a document designed by the community that identifies needs and opportunities, and directs businesses that can help towards specific deliverables. This could be provided through funding of a local community coordinator or a third party to facilitate the process. Supporting a local community coordinator means agreeing to be a sponsor and sign up to the initiatives, e.g. by directing staff volunteers towards them.
</t>
  </si>
  <si>
    <t xml:space="preserve">
Target guidance
Provide a breakdown of pounds to be invested in helping the local community draw up their own Community Charter or Stakeholder Plan (including number of staff hours valued at £16.64 per hour - i.e. the general value for volunteering (NTW67)). Describe your strategy/workplan for engaging with the local community. Provide details of any organisations you will partner with. 
Evidence required
Provide a breakdown of pounds invested to help the local community draw up their own Community Charter or Stakeholder Plan (including number of staff hours valued at £16.64 per hour - i.e. the general value for volunteering (NTW67)). Provide a copy of the Community Charter or the Stakeholder Plan and details of any organisations you have partnered with. Information provided should be made compliant with data protection requirements (GDPR).
</t>
  </si>
  <si>
    <t>ADD5</t>
  </si>
  <si>
    <t xml:space="preserve">Initiatives undertaken to support city wide Food Partnership to ensure citizens have access to sustainable, healthy and affordable food, including the continued roll out of the school holiday enrichment programme. </t>
  </si>
  <si>
    <t xml:space="preserve">
Donations and/or in-kind contributions to support city wide Food Partnership (£ &amp; materials) 
Definition 
This could be a cash donation or the equivalent value of in-kind contributions - e.g. donating food/supplies. Equivalent £ value should be calculated and assumptions and details about the calculation should be made explicit. Attribution might need to be taken into account where resources are being donated not strictly as a result of commitments made in relation to the contract. There needs to be a clear link to the contractual activity. Please see the tool kit guidance document for worked out examples on attribution. 
</t>
  </si>
  <si>
    <t xml:space="preserve">
Target guidance 
Provide a breakdown of the pound equivalent value of donations and/or in-kind contributions that will be donated to support city wide Food Partnership. Describe the Food Partnership projects you will support. Provide details of any organisation(s) you will partner with. 
Evidence required 
Provide a breakdown of the pound equivalent value of donations and/or in-kind contributions donated to support city wide Food Partnership. Describe the Food Partnership(s)  you have supported. Provide details of any organisations you have partnered with. Where an additional multiplier has been added at Measurement as a result of specific impact assessments for the initiatives reported (e.g. SROI), the reports for each assessment should be provided. There is an expectation for independently assured and audited reports to be provided. Information provided should be made compliant with data protection requirements (GDPR). 
</t>
  </si>
  <si>
    <t xml:space="preserve">Unit guidance 
£ donated (or equivalent value in £) 
</t>
  </si>
  <si>
    <t>Innovation to support more cohesive communities in Wales</t>
  </si>
  <si>
    <t>NTW79</t>
  </si>
  <si>
    <t>Innovative measures relating to "A Wales of cohesive communities" to be delivered on the contract - these could be e.g. co-designed with stakeholders or communities</t>
  </si>
  <si>
    <t xml:space="preserve">
Innovative measures relating to "A Wales of cohesive communities" to be delivered on the contract - these could be e.g. co-designed with stakeholders or communities 
Definition
These are innovative measures that promote the objectives of “A Wales of Cohesive Communities” – see Theme description "A Wales of Cohesive Communities", https://tinyurl.com/44cf64uk and https://tinyurl.com/2zbdn2te for guidelines. If measures are designed or/and delivered in cooperation with other parties, only the personal contribution can be reported - see guidelines on "Attribution". 
</t>
  </si>
  <si>
    <t xml:space="preserve">
Target guidance Describe the initiatives and their relevance to the Measure. A breakdown of pounds (including number of staff hours valued at £16.64 per hour or at £94.87 if it is expert time) should be provided. Provide details of any organisations you will work with and specify whether they will be covering the reported cost with you and how. 
Evidence required 
Please provide a project report that evidences the activities carried out during the reporting period, their impact, the range of expert services provided, and a description of partnering organisations if any. A breakdown of pounds invested per type of investment - e.g. cash, staff time volunteering (valued at £16.64 per hour), staff time expert advice (valued at £94.87), equipment or equivalent value of other assets should be provided. 
</t>
  </si>
  <si>
    <t>A Wales of Vibrant Shared Culture and Thriving Welsh Language</t>
  </si>
  <si>
    <t>The Welsh culture is promoted</t>
  </si>
  <si>
    <t>NTW81</t>
  </si>
  <si>
    <t xml:space="preserve">Support and investment provided for people to get involved in Welsh cultural events, arts, sports and heritage activities </t>
  </si>
  <si>
    <t xml:space="preserve">
Support and investment provided for people to get involved in Welsh cultural events, arts, sports and heritage activities 
Definition 
Enhancing and expanding the knowledge of Welsh culture and facilitating the participation in local arts, sports and heritage activities is part of social value in Wales. This measure is aimed at engaging with this. This could be run in partnership with a third sector and civil society organisation or as part of a company programme. The cumulative cash value should be recorded for organising and running such initiatives. Equivalent cost of equipment and volunteering hours should be recorded separately in the appropriate categories. Staff volunteering time should be valued at £16.64 per hour. A detailed description of the relevant initiatives should be provided, together with a method statement and a workplan. When support is being provided as part of a wider company programme (e.g. a nationwide initiative or collaboration with a charity) attribution should be taken into account (please see the toolkit guidance document for worked out examples on attribution). 
</t>
  </si>
  <si>
    <t xml:space="preserve">
Target Guidance
Provide a breakdown of pounds to be invested in initiatives aimed at supporting people to get involved in arts, sport and heritage activities (including number of staff hours valued at £16.64 per hour - i.e. the general value for volunteering (NTW67)). Describe what type of activities you plan to support, including how and where you aim to do so. Details of any organisations you will partner with must be provided. 
Evidence required 
Provide a breakdown of pounds invested in initiatives aimed at getting people involved in arts, sport and heritage activities (including number of staff hours valued at £16.64 per hour - i.e. the general value for volunteering (NTW67)). Describe what type of initiatives you supported, including how and where you have done so. Provide details of any organisations you have partnered with. Where an additional multiplier has been added at Measurement as a result of specific impact assessments for the initiatives reported (e.g. SROI), the reports for each assessment should be provided. There is an expectation for independently assured and audited reports to be provided. Information provided should be made compliant with data protection requirements (GDPR). 
</t>
  </si>
  <si>
    <t xml:space="preserve">Unit Guidance
Calculate the equivalent pound value of resources invested - including cash, equipment, use of assets (e.g. space) and staff time (staff hours should be valued at £16.64 per hour)
</t>
  </si>
  <si>
    <t>Native wildlife, nature and heritage sites are protected</t>
  </si>
  <si>
    <t>NTW82</t>
  </si>
  <si>
    <t>Support and investment provided for the protection of local heritage sites</t>
  </si>
  <si>
    <t xml:space="preserve">
Support and investment provided for the protection of local heritage sites 
Definition
Investing in the projection of local wildlife, biodiversity and heritage sites is part of social value in Wales. This measure is aimed at engaging with this. This could be run in partnership with a third sector and civil society organisation or as part of a company programme. The cumulative cash value should be recorded for organising and running such initiatives. Equivalent cost of equipment and volunteering hours should be recorded separately in the appropriate categories. Staff volunteering time should be valued at £16.64 per hour. A detailed description of the relevant initiatives should be provided, together with a method statement and a workplan. When support is being provided as part of a wider company programme (e.g. a nationwide initiative or collaboration with a charity) attribution should be taken into account (please see the toolkit guidance document for worked out examples on attribution).
</t>
  </si>
  <si>
    <t>Target guidance 
Provide a breakdown of pounds to be invested in initiatives aimed at protecting native wildlife and biodiversity as well as local heritage sites (including number of staff hours valued at £16.64 per hour - i.e. the general value for volunteering (NTW67)). Describe what type of initiatives you plan to support, including how and where you aim to do so. Details of any organisations you will partner with must be provided. 
Evidence required
Provide a breakdown of pounds invested in initiatives aimed at protecting native wildlife and biodiversity as well as local heritage sites (including number of staff hours valued at £16.64 per hour - i.e. the general value for volunteering (NTW67)). Describe what type of initiatives you supported, including how and where you have done so. Provide details of any organisations you have partnered with. Where an additional multiplier has been added at Measurement as a result of specific impact assessments for the initiatives reported (e.g. SROI), the reports for each assessment should be provided. There is an expectation for independently assured and audited reports to be provided. Information provided should be made compliant with data protection requirements (GDPR)</t>
  </si>
  <si>
    <t>Innovation to support a more vibrant culture</t>
  </si>
  <si>
    <t>NTW83</t>
  </si>
  <si>
    <t>Innovative measures relating to "A Wales of vibrant shared culture and thriving Welsh Language" to be delivered on the contract - these could be e.g. co-designed with stakeholders or communities</t>
  </si>
  <si>
    <t xml:space="preserve">
Innovative measures relating to "A Wales of vibrant shared culture and thriving Welsh Language" to be delivered on the contract - these could be e.g. co-designed with stakeholders or communities
Definition 
These are innovative measures that promote the objectives of “A Wales of Vibrant Culture and Thriving Welsh Language” – see Theme description "A Wales of Vibrant Culture and Thriving Welsh Language", https://tinyurl.com/2s4zr2mn and https://tinyurl.com/2e5cc4la for guidelines. If measures are designed or/and delivered in cooperation with other parties, only the personal contribution can be reported - see guidelines on "Attribution".
</t>
  </si>
  <si>
    <t xml:space="preserve">
Target guidance 
Describe the initiatives and their relevance to the Measure. A breakdown of pounds (including number of staff hours valued at £16.64 per hour or at £94.87 if it is expert time) should be provided. Provide details of any organisations you will work with and specify whether they will be covering the reported cost with you and how. 
Evidence required 
Please provide a project report that evidences the activities carried out during the reporting period, their impact, the range of expert services provided, and a description of partnering organisations if any. A breakdown of pounds invested per type of investment - e.g. cash, staff time volunteering (valued at £16.64 per hour), staff time expert advice (valued at £94.87), equipment or equivalent value of other assets should be provided.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</si>
</sst>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9">
    <font>
      <sz val="11"/>
      <color theme="1"/>
      <name val="Aptos Narrow"/>
      <family val="2"/>
      <scheme val="minor"/>
    </font>
    <font>
      <sz val="10"/>
      <name val="Arial"/>
      <family val="2"/>
    </font>
    <font>
      <b/>
      <sz val="10"/>
      <name val="Arial"/>
      <family val="2"/>
    </font>
    <font>
      <sz val="10"/>
      <color rgb="FFFF0000"/>
      <name val="Arial"/>
      <family val="2"/>
    </font>
    <font>
      <sz val="10"/>
      <color rgb="FFFF0000"/>
      <name val="Arial"/>
    </font>
    <font>
      <sz val="10"/>
      <name val="Arial"/>
    </font>
    <font>
      <b/>
      <sz val="24"/>
      <name val="Arial"/>
      <family val="2"/>
    </font>
    <font>
      <sz val="14"/>
      <name val="Arial"/>
      <family val="2"/>
    </font>
    <font>
      <sz val="16"/>
      <name val="Arial"/>
      <family val="2"/>
    </font>
    <font>
      <b/>
      <sz val="16"/>
      <name val="Arial"/>
      <family val="2"/>
    </font>
    <font>
      <b/>
      <sz val="12"/>
      <name val="Arial"/>
      <family val="2"/>
    </font>
    <font>
      <sz val="16"/>
      <color rgb="FFFF0000"/>
      <name val="Arial"/>
      <family val="2"/>
    </font>
    <font>
      <sz val="16"/>
      <color rgb="FFFF0000"/>
      <name val="Arial"/>
    </font>
    <font>
      <sz val="16"/>
      <name val="Arial"/>
    </font>
    <font>
      <b/>
      <sz val="11"/>
      <name val="Arial"/>
      <family val="2"/>
    </font>
    <font>
      <b/>
      <sz val="11"/>
      <color theme="0"/>
      <name val="Arial"/>
    </font>
    <font>
      <sz val="10"/>
      <color theme="1"/>
      <name val="Arial"/>
    </font>
    <font>
      <b/>
      <sz val="9"/>
      <name val="Arial"/>
      <family val="2"/>
    </font>
    <font>
      <b/>
      <sz val="12"/>
      <color theme="0"/>
      <name val="Arial"/>
      <family val="2"/>
    </font>
  </fonts>
  <fills count="1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9"/>
        <bgColor indexed="64"/>
      </patternFill>
    </fill>
    <fill>
      <patternFill patternType="solid">
        <fgColor theme="2" tint="-9.9978637043366805E-2"/>
        <bgColor indexed="64"/>
      </patternFill>
    </fill>
    <fill>
      <patternFill patternType="solid">
        <fgColor theme="5" tint="-0.249977111117893"/>
        <bgColor indexed="64"/>
      </patternFill>
    </fill>
    <fill>
      <patternFill patternType="solid">
        <fgColor rgb="FFFBE837"/>
        <bgColor indexed="64"/>
      </patternFill>
    </fill>
    <fill>
      <patternFill patternType="solid">
        <fgColor rgb="FF3DAADF"/>
        <bgColor indexed="64"/>
      </patternFill>
    </fill>
    <fill>
      <patternFill patternType="solid">
        <fgColor rgb="FFF19024"/>
        <bgColor indexed="64"/>
      </patternFill>
    </fill>
    <fill>
      <patternFill patternType="solid">
        <fgColor rgb="FFE33531"/>
        <bgColor indexed="64"/>
      </patternFill>
    </fill>
    <fill>
      <patternFill patternType="solid">
        <fgColor rgb="FFBC1B28"/>
        <bgColor indexed="64"/>
      </patternFill>
    </fill>
    <fill>
      <patternFill patternType="solid">
        <fgColor rgb="FFFFFF00"/>
        <bgColor indexed="64"/>
      </patternFill>
    </fill>
    <fill>
      <patternFill patternType="solid">
        <fgColor rgb="FF2D3181"/>
        <bgColor indexed="64"/>
      </patternFill>
    </fill>
    <fill>
      <patternFill patternType="solid">
        <fgColor rgb="FF2473B6"/>
        <bgColor indexed="64"/>
      </patternFill>
    </fill>
    <fill>
      <patternFill patternType="solid">
        <fgColor rgb="FFFFC000"/>
        <bgColor indexed="64"/>
      </patternFill>
    </fill>
  </fills>
  <borders count="10">
    <border>
      <left/>
      <right/>
      <top/>
      <bottom/>
      <diagonal/>
    </border>
    <border>
      <left style="medium">
        <color indexed="64"/>
      </left>
      <right style="medium">
        <color indexed="64"/>
      </right>
      <top style="medium">
        <color indexed="64"/>
      </top>
      <bottom style="medium">
        <color indexed="64"/>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2" tint="-9.9978637043366805E-2"/>
      </left>
      <right/>
      <top style="thin">
        <color theme="2" tint="-9.9978637043366805E-2"/>
      </top>
      <bottom style="thin">
        <color theme="2" tint="-9.9978637043366805E-2"/>
      </bottom>
      <diagonal/>
    </border>
    <border>
      <left/>
      <right style="thin">
        <color theme="2" tint="-9.9978637043366805E-2"/>
      </right>
      <top style="thin">
        <color theme="2" tint="-9.9978637043366805E-2"/>
      </top>
      <bottom/>
      <diagonal/>
    </border>
    <border>
      <left style="thin">
        <color theme="2" tint="-9.9978637043366805E-2"/>
      </left>
      <right style="thin">
        <color theme="2" tint="-9.9978637043366805E-2"/>
      </right>
      <top/>
      <bottom style="thin">
        <color theme="2" tint="-9.9978637043366805E-2"/>
      </bottom>
      <diagonal/>
    </border>
    <border>
      <left style="thin">
        <color theme="2" tint="-9.9978637043366805E-2"/>
      </left>
      <right/>
      <top/>
      <bottom style="thin">
        <color theme="2" tint="-9.9978637043366805E-2"/>
      </bottom>
      <diagonal/>
    </border>
    <border>
      <left style="thin">
        <color rgb="FF000000"/>
      </left>
      <right style="thin">
        <color rgb="FF000000"/>
      </right>
      <top style="thin">
        <color rgb="FF000000"/>
      </top>
      <bottom style="thin">
        <color rgb="FF000000"/>
      </bottom>
      <diagonal/>
    </border>
    <border>
      <left style="thin">
        <color theme="2" tint="-9.9978637043366805E-2"/>
      </left>
      <right style="thin">
        <color theme="2" tint="-9.9978637043366805E-2"/>
      </right>
      <top style="thin">
        <color theme="2" tint="-9.9978637043366805E-2"/>
      </top>
      <bottom/>
      <diagonal/>
    </border>
    <border>
      <left style="thin">
        <color theme="2" tint="-9.9978637043366805E-2"/>
      </left>
      <right style="thin">
        <color theme="2" tint="-9.9978637043366805E-2"/>
      </right>
      <top/>
      <bottom/>
      <diagonal/>
    </border>
  </borders>
  <cellStyleXfs count="1">
    <xf numFmtId="0" fontId="0" fillId="0" borderId="0"/>
  </cellStyleXfs>
  <cellXfs count="91">
    <xf numFmtId="0" fontId="0" fillId="0" borderId="0" xfId="0"/>
    <xf numFmtId="0" fontId="1" fillId="0" borderId="0" xfId="0" applyFont="1" applyAlignment="1">
      <alignment vertical="center"/>
    </xf>
    <xf numFmtId="0" fontId="2" fillId="0" borderId="0" xfId="0" applyFont="1" applyAlignment="1">
      <alignment vertical="center" wrapText="1"/>
    </xf>
    <xf numFmtId="0" fontId="2" fillId="0" borderId="0" xfId="0" applyFont="1" applyAlignment="1">
      <alignment horizontal="center" vertical="center"/>
    </xf>
    <xf numFmtId="0" fontId="1" fillId="0" borderId="0" xfId="0" applyFont="1" applyAlignment="1">
      <alignment vertical="center" wrapText="1"/>
    </xf>
    <xf numFmtId="0" fontId="1" fillId="0" borderId="0" xfId="0" applyFont="1" applyAlignment="1">
      <alignment horizontal="center" vertical="center" wrapText="1"/>
    </xf>
    <xf numFmtId="164" fontId="1" fillId="0" borderId="0" xfId="0" applyNumberFormat="1" applyFont="1" applyAlignment="1">
      <alignment horizontal="center" vertical="center"/>
    </xf>
    <xf numFmtId="0" fontId="3" fillId="0" borderId="0" xfId="0" applyFont="1" applyAlignment="1">
      <alignment horizontal="center" vertical="center" wrapText="1"/>
    </xf>
    <xf numFmtId="0" fontId="3" fillId="2" borderId="0" xfId="0" applyFont="1" applyFill="1" applyAlignment="1">
      <alignment horizontal="center" vertical="center" wrapText="1"/>
    </xf>
    <xf numFmtId="49" fontId="3" fillId="2" borderId="0" xfId="0" applyNumberFormat="1" applyFont="1" applyFill="1" applyAlignment="1">
      <alignment horizontal="center" vertical="center" wrapText="1"/>
    </xf>
    <xf numFmtId="49" fontId="3" fillId="0" borderId="0" xfId="0" applyNumberFormat="1" applyFont="1" applyAlignment="1">
      <alignment horizontal="center" vertical="center" wrapText="1"/>
    </xf>
    <xf numFmtId="0" fontId="4" fillId="2" borderId="0" xfId="0" applyFont="1" applyFill="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vertical="center"/>
    </xf>
    <xf numFmtId="0" fontId="7" fillId="3" borderId="0" xfId="0" applyFont="1" applyFill="1" applyAlignment="1">
      <alignment horizontal="center" vertical="center" wrapText="1"/>
    </xf>
    <xf numFmtId="0" fontId="3" fillId="4" borderId="1" xfId="0" applyFont="1" applyFill="1" applyBorder="1" applyAlignment="1" applyProtection="1">
      <alignment horizontal="center" vertical="center" wrapText="1"/>
      <protection locked="0"/>
    </xf>
    <xf numFmtId="0" fontId="8" fillId="0" borderId="0" xfId="0" applyFont="1" applyAlignment="1">
      <alignment vertical="center"/>
    </xf>
    <xf numFmtId="0" fontId="9" fillId="3" borderId="0" xfId="0" applyFont="1" applyFill="1" applyAlignment="1">
      <alignment vertical="center"/>
    </xf>
    <xf numFmtId="0" fontId="9" fillId="3" borderId="0" xfId="0" applyFont="1" applyFill="1" applyAlignment="1">
      <alignment horizontal="center" vertical="center"/>
    </xf>
    <xf numFmtId="0" fontId="8" fillId="4" borderId="1" xfId="0" applyFont="1" applyFill="1" applyBorder="1" applyAlignment="1" applyProtection="1">
      <alignment vertical="center" wrapText="1"/>
      <protection locked="0"/>
    </xf>
    <xf numFmtId="0" fontId="8" fillId="0" borderId="0" xfId="0" applyFont="1" applyAlignment="1">
      <alignment horizontal="center" vertical="center" wrapText="1"/>
    </xf>
    <xf numFmtId="164" fontId="8" fillId="0" borderId="0" xfId="0" applyNumberFormat="1" applyFont="1" applyAlignment="1">
      <alignment horizontal="center" vertical="center"/>
    </xf>
    <xf numFmtId="164" fontId="10" fillId="2" borderId="1" xfId="0" applyNumberFormat="1" applyFont="1" applyFill="1" applyBorder="1" applyAlignment="1">
      <alignment horizontal="center" vertical="center" wrapText="1"/>
    </xf>
    <xf numFmtId="49" fontId="11" fillId="2" borderId="0" xfId="0" applyNumberFormat="1" applyFont="1" applyFill="1" applyAlignment="1">
      <alignment horizontal="center" vertical="center" wrapText="1"/>
    </xf>
    <xf numFmtId="49" fontId="11" fillId="0" borderId="0" xfId="0" applyNumberFormat="1" applyFont="1" applyAlignment="1">
      <alignment horizontal="center" vertical="center" wrapText="1"/>
    </xf>
    <xf numFmtId="0" fontId="12" fillId="2" borderId="0" xfId="0" applyFont="1" applyFill="1" applyAlignment="1">
      <alignment horizontal="center" vertical="center" wrapText="1"/>
    </xf>
    <xf numFmtId="0" fontId="13" fillId="0" borderId="0" xfId="0" applyFont="1" applyAlignment="1">
      <alignment horizontal="center" vertical="center" wrapText="1"/>
    </xf>
    <xf numFmtId="0" fontId="14" fillId="5" borderId="2" xfId="0" applyFont="1" applyFill="1" applyBorder="1" applyAlignment="1">
      <alignment horizontal="center" vertical="center"/>
    </xf>
    <xf numFmtId="0" fontId="14" fillId="5" borderId="2" xfId="0" applyFont="1" applyFill="1" applyBorder="1" applyAlignment="1">
      <alignment horizontal="center" vertical="center" wrapText="1"/>
    </xf>
    <xf numFmtId="0" fontId="14" fillId="3" borderId="2" xfId="0" applyFont="1" applyFill="1" applyBorder="1" applyAlignment="1">
      <alignment horizontal="center" vertical="center"/>
    </xf>
    <xf numFmtId="164" fontId="14" fillId="5" borderId="3" xfId="0" applyNumberFormat="1" applyFont="1" applyFill="1" applyBorder="1" applyAlignment="1">
      <alignment horizontal="center" vertical="center"/>
    </xf>
    <xf numFmtId="0" fontId="14" fillId="6" borderId="0" xfId="0" applyFont="1" applyFill="1" applyAlignment="1">
      <alignment horizontal="center" vertical="center" wrapText="1"/>
    </xf>
    <xf numFmtId="0" fontId="14" fillId="7" borderId="0" xfId="0" applyFont="1" applyFill="1" applyAlignment="1">
      <alignment horizontal="center" vertical="center" wrapText="1"/>
    </xf>
    <xf numFmtId="49" fontId="14" fillId="6" borderId="0" xfId="0" applyNumberFormat="1" applyFont="1" applyFill="1" applyAlignment="1">
      <alignment horizontal="center" vertical="center" wrapText="1"/>
    </xf>
    <xf numFmtId="0" fontId="15" fillId="8" borderId="4" xfId="0" applyFont="1" applyFill="1" applyBorder="1" applyAlignment="1">
      <alignment horizontal="center" vertical="center" wrapText="1"/>
    </xf>
    <xf numFmtId="0" fontId="15" fillId="8" borderId="0" xfId="0" applyFont="1" applyFill="1" applyAlignment="1">
      <alignment horizontal="center" vertical="center" wrapText="1"/>
    </xf>
    <xf numFmtId="0" fontId="10" fillId="9" borderId="2"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2" fillId="3" borderId="2" xfId="0" applyFont="1" applyFill="1" applyBorder="1" applyAlignment="1">
      <alignment horizontal="center" vertical="center"/>
    </xf>
    <xf numFmtId="0" fontId="1" fillId="0" borderId="2" xfId="0" quotePrefix="1" applyFont="1" applyBorder="1" applyAlignment="1">
      <alignment vertical="center" wrapText="1"/>
    </xf>
    <xf numFmtId="0" fontId="1" fillId="0" borderId="2" xfId="0" quotePrefix="1" applyFont="1" applyBorder="1" applyAlignment="1">
      <alignment horizontal="center" vertical="center" wrapText="1"/>
    </xf>
    <xf numFmtId="164" fontId="1" fillId="0" borderId="3" xfId="0" quotePrefix="1" applyNumberFormat="1" applyFont="1" applyBorder="1" applyAlignment="1">
      <alignment horizontal="center" vertical="center" wrapText="1"/>
    </xf>
    <xf numFmtId="0" fontId="1" fillId="4" borderId="5" xfId="0" applyFont="1" applyFill="1" applyBorder="1" applyAlignment="1" applyProtection="1">
      <alignment horizontal="center" vertical="center" wrapText="1"/>
      <protection locked="0"/>
    </xf>
    <xf numFmtId="164" fontId="1" fillId="0" borderId="6" xfId="0" quotePrefix="1" applyNumberFormat="1" applyFont="1" applyBorder="1" applyAlignment="1">
      <alignment horizontal="center" vertical="center" wrapText="1"/>
    </xf>
    <xf numFmtId="49" fontId="1" fillId="4" borderId="6" xfId="0" quotePrefix="1" applyNumberFormat="1" applyFont="1" applyFill="1" applyBorder="1" applyAlignment="1" applyProtection="1">
      <alignment horizontal="center" vertical="center" wrapText="1"/>
      <protection locked="0"/>
    </xf>
    <xf numFmtId="1" fontId="1" fillId="0" borderId="6" xfId="0" quotePrefix="1" applyNumberFormat="1" applyFont="1" applyBorder="1" applyAlignment="1">
      <alignment horizontal="center" vertical="center" wrapText="1"/>
    </xf>
    <xf numFmtId="0" fontId="5" fillId="0" borderId="7" xfId="0" quotePrefix="1" applyFont="1" applyBorder="1" applyAlignment="1">
      <alignment horizontal="center" vertical="center" wrapText="1"/>
    </xf>
    <xf numFmtId="0" fontId="1" fillId="4" borderId="2" xfId="0" applyFont="1" applyFill="1" applyBorder="1" applyAlignment="1" applyProtection="1">
      <alignment horizontal="center" vertical="center" wrapText="1"/>
      <protection locked="0"/>
    </xf>
    <xf numFmtId="49" fontId="1" fillId="4" borderId="3" xfId="0" quotePrefix="1" applyNumberFormat="1" applyFont="1" applyFill="1" applyBorder="1" applyAlignment="1" applyProtection="1">
      <alignment horizontal="center" vertical="center" wrapText="1"/>
      <protection locked="0"/>
    </xf>
    <xf numFmtId="0" fontId="16" fillId="0" borderId="7" xfId="0" applyFont="1" applyBorder="1" applyAlignment="1">
      <alignment horizontal="center" vertical="center" wrapText="1"/>
    </xf>
    <xf numFmtId="0" fontId="2" fillId="2" borderId="2"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8" fillId="10" borderId="2" xfId="0" applyFont="1" applyFill="1" applyBorder="1" applyAlignment="1">
      <alignment horizontal="center" vertical="center" wrapText="1"/>
    </xf>
    <xf numFmtId="0" fontId="18" fillId="13" borderId="2" xfId="0" applyFont="1" applyFill="1" applyBorder="1" applyAlignment="1">
      <alignment horizontal="center" vertical="center" wrapText="1"/>
    </xf>
    <xf numFmtId="0" fontId="1" fillId="14" borderId="0" xfId="0" applyFont="1" applyFill="1" applyAlignment="1">
      <alignment vertical="center"/>
    </xf>
    <xf numFmtId="0" fontId="5" fillId="2" borderId="7" xfId="0" quotePrefix="1" applyFont="1" applyFill="1" applyBorder="1" applyAlignment="1">
      <alignment horizontal="center" vertical="center" wrapText="1"/>
    </xf>
    <xf numFmtId="0" fontId="1" fillId="0" borderId="8" xfId="0" quotePrefix="1" applyFont="1" applyBorder="1" applyAlignment="1">
      <alignment vertical="center" wrapText="1"/>
    </xf>
    <xf numFmtId="0" fontId="1" fillId="0" borderId="5" xfId="0" quotePrefix="1" applyFont="1" applyBorder="1" applyAlignment="1">
      <alignment vertical="center" wrapText="1"/>
    </xf>
    <xf numFmtId="0" fontId="2" fillId="17" borderId="2" xfId="0" applyFont="1" applyFill="1" applyBorder="1" applyAlignment="1">
      <alignment horizontal="center" vertical="center"/>
    </xf>
    <xf numFmtId="0" fontId="1" fillId="17" borderId="2" xfId="0" quotePrefix="1" applyFont="1" applyFill="1" applyBorder="1" applyAlignment="1">
      <alignment vertical="center" wrapText="1"/>
    </xf>
    <xf numFmtId="0" fontId="1" fillId="17" borderId="2" xfId="0" quotePrefix="1" applyFont="1" applyFill="1" applyBorder="1" applyAlignment="1">
      <alignment horizontal="center" vertical="center" wrapText="1"/>
    </xf>
    <xf numFmtId="164" fontId="1" fillId="17" borderId="3" xfId="0" quotePrefix="1" applyNumberFormat="1" applyFont="1" applyFill="1" applyBorder="1" applyAlignment="1">
      <alignment horizontal="center" vertical="center" wrapText="1"/>
    </xf>
    <xf numFmtId="0" fontId="1" fillId="17" borderId="2" xfId="0" applyFont="1" applyFill="1" applyBorder="1" applyAlignment="1" applyProtection="1">
      <alignment horizontal="center" vertical="center" wrapText="1"/>
      <protection locked="0"/>
    </xf>
    <xf numFmtId="49" fontId="1" fillId="17" borderId="3" xfId="0" quotePrefix="1" applyNumberFormat="1" applyFont="1" applyFill="1" applyBorder="1" applyAlignment="1" applyProtection="1">
      <alignment horizontal="center" vertical="center" wrapText="1"/>
      <protection locked="0"/>
    </xf>
    <xf numFmtId="1" fontId="1" fillId="17" borderId="6" xfId="0" quotePrefix="1" applyNumberFormat="1" applyFont="1" applyFill="1" applyBorder="1" applyAlignment="1">
      <alignment horizontal="center" vertical="center" wrapText="1"/>
    </xf>
    <xf numFmtId="0" fontId="16" fillId="17" borderId="7" xfId="0" applyFont="1" applyFill="1" applyBorder="1" applyAlignment="1">
      <alignment horizontal="center" vertical="center" wrapText="1"/>
    </xf>
    <xf numFmtId="0" fontId="5" fillId="17" borderId="7" xfId="0" quotePrefix="1" applyFont="1" applyFill="1" applyBorder="1" applyAlignment="1">
      <alignment horizontal="center" vertical="center" wrapText="1"/>
    </xf>
    <xf numFmtId="0" fontId="1" fillId="17" borderId="0" xfId="0" applyFont="1" applyFill="1" applyAlignment="1">
      <alignment vertical="center"/>
    </xf>
    <xf numFmtId="0" fontId="2" fillId="17" borderId="2" xfId="0" applyFont="1" applyFill="1" applyBorder="1" applyAlignment="1">
      <alignment horizontal="center" vertical="center" wrapText="1"/>
    </xf>
    <xf numFmtId="0" fontId="14" fillId="17" borderId="2" xfId="0" applyFont="1" applyFill="1" applyBorder="1" applyAlignment="1">
      <alignment horizontal="center" vertical="center" wrapText="1"/>
    </xf>
    <xf numFmtId="0" fontId="1" fillId="17" borderId="7" xfId="0" quotePrefix="1" applyFont="1" applyFill="1" applyBorder="1" applyAlignment="1">
      <alignment horizontal="center" vertical="center" wrapText="1"/>
    </xf>
    <xf numFmtId="0" fontId="14" fillId="0" borderId="2" xfId="0" applyFont="1" applyBorder="1" applyAlignment="1">
      <alignment horizontal="center" vertical="center" wrapText="1"/>
    </xf>
    <xf numFmtId="0" fontId="2" fillId="0" borderId="9" xfId="0" applyFont="1" applyBorder="1" applyAlignment="1">
      <alignment horizontal="center" vertical="center" wrapText="1"/>
    </xf>
    <xf numFmtId="0" fontId="2" fillId="0" borderId="8" xfId="0" applyFont="1" applyBorder="1" applyAlignment="1">
      <alignment horizontal="center" vertical="center" wrapText="1"/>
    </xf>
    <xf numFmtId="0" fontId="18" fillId="16" borderId="2" xfId="0" applyFont="1" applyFill="1" applyBorder="1" applyAlignment="1">
      <alignment horizontal="center" vertical="center" wrapText="1"/>
    </xf>
    <xf numFmtId="0" fontId="18" fillId="12" borderId="2"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8" fillId="13" borderId="2" xfId="0" applyFont="1" applyFill="1" applyBorder="1" applyAlignment="1">
      <alignment horizontal="center" vertical="center" wrapText="1"/>
    </xf>
    <xf numFmtId="0" fontId="18" fillId="15" borderId="2"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18" fillId="11" borderId="2" xfId="0" applyFont="1" applyFill="1" applyBorder="1" applyAlignment="1">
      <alignment horizontal="center" vertical="center" wrapText="1"/>
    </xf>
    <xf numFmtId="0" fontId="14" fillId="0" borderId="2"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5"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183615</xdr:colOff>
      <xdr:row>1</xdr:row>
      <xdr:rowOff>1469</xdr:rowOff>
    </xdr:from>
    <xdr:to>
      <xdr:col>0</xdr:col>
      <xdr:colOff>1783080</xdr:colOff>
      <xdr:row>4</xdr:row>
      <xdr:rowOff>17380</xdr:rowOff>
    </xdr:to>
    <xdr:pic>
      <xdr:nvPicPr>
        <xdr:cNvPr id="2" name="Picture 1">
          <a:extLst>
            <a:ext uri="{FF2B5EF4-FFF2-40B4-BE49-F238E27FC236}">
              <a16:creationId xmlns:a16="http://schemas.microsoft.com/office/drawing/2014/main" id="{AABBC6F9-4F54-4255-8584-1A8F0D7FBE5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3615" y="176729"/>
          <a:ext cx="1599465" cy="9074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183615</xdr:colOff>
      <xdr:row>1</xdr:row>
      <xdr:rowOff>1469</xdr:rowOff>
    </xdr:from>
    <xdr:to>
      <xdr:col>0</xdr:col>
      <xdr:colOff>2026920</xdr:colOff>
      <xdr:row>2</xdr:row>
      <xdr:rowOff>234680</xdr:rowOff>
    </xdr:to>
    <xdr:pic>
      <xdr:nvPicPr>
        <xdr:cNvPr id="2" name="Picture 1">
          <a:extLst>
            <a:ext uri="{FF2B5EF4-FFF2-40B4-BE49-F238E27FC236}">
              <a16:creationId xmlns:a16="http://schemas.microsoft.com/office/drawing/2014/main" id="{9384030F-8D09-4D47-90D3-E974E6CB7BD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3615" y="176729"/>
          <a:ext cx="1843305" cy="68279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F1D7E-A12B-4CF7-82C5-EB4519414C1B}">
  <dimension ref="A1:M59"/>
  <sheetViews>
    <sheetView topLeftCell="A36" workbookViewId="0">
      <selection activeCell="D45" sqref="D45"/>
    </sheetView>
  </sheetViews>
  <sheetFormatPr defaultColWidth="9.140625" defaultRowHeight="13.15"/>
  <cols>
    <col min="1" max="1" width="32.140625" style="1" customWidth="1"/>
    <col min="2" max="2" width="15.7109375" style="2" customWidth="1"/>
    <col min="3" max="3" width="9.7109375" style="3" customWidth="1"/>
    <col min="4" max="4" width="46.140625" style="4" customWidth="1"/>
    <col min="5" max="5" width="25.85546875" style="5" customWidth="1"/>
    <col min="6" max="6" width="15.140625" style="6" customWidth="1"/>
    <col min="7" max="7" width="16.85546875" style="7" customWidth="1"/>
    <col min="8" max="8" width="23.7109375" style="8" customWidth="1"/>
    <col min="9" max="9" width="65.5703125" style="9" customWidth="1"/>
    <col min="10" max="10" width="13.5703125" style="10" customWidth="1"/>
    <col min="11" max="11" width="77.5703125" style="11" customWidth="1"/>
    <col min="12" max="12" width="95.5703125" style="12" customWidth="1"/>
    <col min="13" max="13" width="42.5703125" style="12" customWidth="1"/>
    <col min="14" max="16384" width="9.140625" style="1"/>
  </cols>
  <sheetData>
    <row r="1" spans="1:13" ht="13.9" thickBot="1"/>
    <row r="2" spans="1:13" ht="35.450000000000003" thickBot="1">
      <c r="B2" s="13" t="s">
        <v>0</v>
      </c>
      <c r="G2" s="14" t="s">
        <v>1</v>
      </c>
      <c r="H2" s="15"/>
    </row>
    <row r="3" spans="1:13" s="16" customFormat="1" ht="21.6" thickBot="1">
      <c r="B3" s="17" t="s">
        <v>2</v>
      </c>
      <c r="C3" s="18"/>
      <c r="D3" s="19"/>
      <c r="E3" s="20"/>
      <c r="F3" s="21"/>
      <c r="G3" s="14" t="s">
        <v>3</v>
      </c>
      <c r="H3" s="22">
        <f>SUM(H6:H59)</f>
        <v>0</v>
      </c>
      <c r="I3" s="23"/>
      <c r="J3" s="24"/>
      <c r="K3" s="25"/>
      <c r="L3" s="26"/>
      <c r="M3" s="26"/>
    </row>
    <row r="5" spans="1:13" s="3" customFormat="1" ht="27.6">
      <c r="A5" s="27" t="s">
        <v>4</v>
      </c>
      <c r="B5" s="28" t="s">
        <v>5</v>
      </c>
      <c r="C5" s="29" t="s">
        <v>6</v>
      </c>
      <c r="D5" s="28" t="s">
        <v>7</v>
      </c>
      <c r="E5" s="28" t="s">
        <v>8</v>
      </c>
      <c r="F5" s="30" t="s">
        <v>9</v>
      </c>
      <c r="G5" s="31" t="s">
        <v>10</v>
      </c>
      <c r="H5" s="32" t="s">
        <v>11</v>
      </c>
      <c r="I5" s="33" t="s">
        <v>12</v>
      </c>
      <c r="J5" s="32" t="s">
        <v>13</v>
      </c>
      <c r="K5" s="34" t="s">
        <v>7</v>
      </c>
      <c r="L5" s="34" t="s">
        <v>14</v>
      </c>
      <c r="M5" s="35" t="s">
        <v>15</v>
      </c>
    </row>
    <row r="6" spans="1:13" ht="158.44999999999999">
      <c r="A6" s="85" t="s">
        <v>16</v>
      </c>
      <c r="B6" s="76" t="s">
        <v>17</v>
      </c>
      <c r="C6" s="38" t="s">
        <v>18</v>
      </c>
      <c r="D6" s="39" t="s">
        <v>19</v>
      </c>
      <c r="E6" s="40" t="s">
        <v>20</v>
      </c>
      <c r="F6" s="41">
        <v>16.64</v>
      </c>
      <c r="G6" s="42">
        <v>0</v>
      </c>
      <c r="H6" s="43">
        <f t="shared" ref="H6:H59" si="0">G6*F6</f>
        <v>0</v>
      </c>
      <c r="I6" s="44"/>
      <c r="J6" s="45">
        <f>1500-LEN(I6)</f>
        <v>1500</v>
      </c>
      <c r="K6" s="46" t="s">
        <v>21</v>
      </c>
      <c r="L6" s="46" t="s">
        <v>22</v>
      </c>
      <c r="M6" s="46" t="s">
        <v>23</v>
      </c>
    </row>
    <row r="7" spans="1:13" s="67" customFormat="1" ht="158.44999999999999">
      <c r="A7" s="85"/>
      <c r="B7" s="76"/>
      <c r="C7" s="58" t="s">
        <v>24</v>
      </c>
      <c r="D7" s="59" t="s">
        <v>25</v>
      </c>
      <c r="E7" s="60" t="s">
        <v>26</v>
      </c>
      <c r="F7" s="61">
        <v>325.95</v>
      </c>
      <c r="G7" s="62">
        <v>0</v>
      </c>
      <c r="H7" s="61">
        <f t="shared" si="0"/>
        <v>0</v>
      </c>
      <c r="I7" s="63"/>
      <c r="J7" s="64">
        <f t="shared" ref="J7:J59" si="1">1500-LEN(I7)</f>
        <v>1500</v>
      </c>
      <c r="K7" s="65" t="s">
        <v>27</v>
      </c>
      <c r="L7" s="65" t="s">
        <v>28</v>
      </c>
      <c r="M7" s="66" t="s">
        <v>29</v>
      </c>
    </row>
    <row r="8" spans="1:13" s="67" customFormat="1" ht="171.6">
      <c r="A8" s="85"/>
      <c r="B8" s="76"/>
      <c r="C8" s="58" t="s">
        <v>30</v>
      </c>
      <c r="D8" s="59" t="s">
        <v>31</v>
      </c>
      <c r="E8" s="60" t="s">
        <v>26</v>
      </c>
      <c r="F8" s="61">
        <v>258.36</v>
      </c>
      <c r="G8" s="62">
        <v>0</v>
      </c>
      <c r="H8" s="61">
        <f t="shared" si="0"/>
        <v>0</v>
      </c>
      <c r="I8" s="63"/>
      <c r="J8" s="64">
        <f t="shared" si="1"/>
        <v>1500</v>
      </c>
      <c r="K8" s="66" t="s">
        <v>32</v>
      </c>
      <c r="L8" s="65" t="s">
        <v>33</v>
      </c>
      <c r="M8" s="66" t="s">
        <v>34</v>
      </c>
    </row>
    <row r="9" spans="1:13" ht="184.9">
      <c r="A9" s="85"/>
      <c r="B9" s="76"/>
      <c r="C9" s="38" t="s">
        <v>35</v>
      </c>
      <c r="D9" s="39" t="s">
        <v>36</v>
      </c>
      <c r="E9" s="40" t="s">
        <v>26</v>
      </c>
      <c r="F9" s="41">
        <v>16.32</v>
      </c>
      <c r="G9" s="47">
        <v>0</v>
      </c>
      <c r="H9" s="41">
        <f t="shared" si="0"/>
        <v>0</v>
      </c>
      <c r="I9" s="48"/>
      <c r="J9" s="45">
        <f t="shared" si="1"/>
        <v>1500</v>
      </c>
      <c r="K9" s="46" t="s">
        <v>37</v>
      </c>
      <c r="L9" s="49" t="s">
        <v>38</v>
      </c>
      <c r="M9" s="46" t="s">
        <v>39</v>
      </c>
    </row>
    <row r="10" spans="1:13" s="67" customFormat="1" ht="171.6">
      <c r="A10" s="85"/>
      <c r="B10" s="76"/>
      <c r="C10" s="58" t="s">
        <v>40</v>
      </c>
      <c r="D10" s="59" t="s">
        <v>41</v>
      </c>
      <c r="E10" s="60" t="s">
        <v>26</v>
      </c>
      <c r="F10" s="61">
        <v>56.28</v>
      </c>
      <c r="G10" s="62">
        <v>0</v>
      </c>
      <c r="H10" s="61">
        <f t="shared" si="0"/>
        <v>0</v>
      </c>
      <c r="I10" s="63"/>
      <c r="J10" s="64">
        <f t="shared" si="1"/>
        <v>1500</v>
      </c>
      <c r="K10" s="66" t="s">
        <v>42</v>
      </c>
      <c r="L10" s="65" t="s">
        <v>43</v>
      </c>
      <c r="M10" s="66" t="s">
        <v>44</v>
      </c>
    </row>
    <row r="11" spans="1:13" ht="158.44999999999999">
      <c r="A11" s="85"/>
      <c r="B11" s="76" t="s">
        <v>45</v>
      </c>
      <c r="C11" s="38" t="s">
        <v>46</v>
      </c>
      <c r="D11" s="39" t="s">
        <v>47</v>
      </c>
      <c r="E11" s="40" t="s">
        <v>48</v>
      </c>
      <c r="F11" s="41">
        <v>99.3</v>
      </c>
      <c r="G11" s="47">
        <v>0</v>
      </c>
      <c r="H11" s="41">
        <f t="shared" si="0"/>
        <v>0</v>
      </c>
      <c r="I11" s="48"/>
      <c r="J11" s="45">
        <f t="shared" si="1"/>
        <v>1500</v>
      </c>
      <c r="K11" s="46" t="s">
        <v>49</v>
      </c>
      <c r="L11" s="49" t="s">
        <v>50</v>
      </c>
      <c r="M11" s="46" t="s">
        <v>51</v>
      </c>
    </row>
    <row r="12" spans="1:13" ht="224.45">
      <c r="A12" s="85"/>
      <c r="B12" s="76"/>
      <c r="C12" s="38" t="s">
        <v>52</v>
      </c>
      <c r="D12" s="39" t="s">
        <v>53</v>
      </c>
      <c r="E12" s="40" t="s">
        <v>26</v>
      </c>
      <c r="F12" s="41">
        <v>258.36</v>
      </c>
      <c r="G12" s="47">
        <v>0</v>
      </c>
      <c r="H12" s="41">
        <f t="shared" si="0"/>
        <v>0</v>
      </c>
      <c r="I12" s="48"/>
      <c r="J12" s="45">
        <f t="shared" si="1"/>
        <v>1500</v>
      </c>
      <c r="K12" s="46" t="s">
        <v>54</v>
      </c>
      <c r="L12" s="46" t="s">
        <v>55</v>
      </c>
      <c r="M12" s="46" t="s">
        <v>56</v>
      </c>
    </row>
    <row r="13" spans="1:13" ht="171.6">
      <c r="A13" s="85"/>
      <c r="B13" s="50" t="s">
        <v>57</v>
      </c>
      <c r="C13" s="38" t="s">
        <v>58</v>
      </c>
      <c r="D13" s="39" t="s">
        <v>59</v>
      </c>
      <c r="E13" s="40" t="s">
        <v>60</v>
      </c>
      <c r="F13" s="41">
        <v>94.87</v>
      </c>
      <c r="G13" s="47">
        <v>0</v>
      </c>
      <c r="H13" s="41">
        <f t="shared" si="0"/>
        <v>0</v>
      </c>
      <c r="I13" s="48"/>
      <c r="J13" s="45">
        <f t="shared" si="1"/>
        <v>1500</v>
      </c>
      <c r="K13" s="46" t="s">
        <v>61</v>
      </c>
      <c r="L13" s="46" t="s">
        <v>62</v>
      </c>
      <c r="M13" s="46" t="s">
        <v>63</v>
      </c>
    </row>
    <row r="14" spans="1:13" ht="198">
      <c r="A14" s="85"/>
      <c r="B14" s="76" t="s">
        <v>64</v>
      </c>
      <c r="C14" s="38" t="s">
        <v>65</v>
      </c>
      <c r="D14" s="39" t="s">
        <v>66</v>
      </c>
      <c r="E14" s="40" t="s">
        <v>60</v>
      </c>
      <c r="F14" s="41">
        <v>94.87</v>
      </c>
      <c r="G14" s="47">
        <v>0</v>
      </c>
      <c r="H14" s="41">
        <f t="shared" si="0"/>
        <v>0</v>
      </c>
      <c r="I14" s="48"/>
      <c r="J14" s="45">
        <f t="shared" si="1"/>
        <v>1500</v>
      </c>
      <c r="K14" s="46" t="s">
        <v>67</v>
      </c>
      <c r="L14" s="46" t="s">
        <v>68</v>
      </c>
      <c r="M14" s="46" t="s">
        <v>69</v>
      </c>
    </row>
    <row r="15" spans="1:13" ht="145.15">
      <c r="A15" s="85"/>
      <c r="B15" s="76"/>
      <c r="C15" s="38" t="s">
        <v>70</v>
      </c>
      <c r="D15" s="39" t="s">
        <v>71</v>
      </c>
      <c r="E15" s="40" t="s">
        <v>72</v>
      </c>
      <c r="F15" s="41">
        <v>1</v>
      </c>
      <c r="G15" s="47">
        <v>0</v>
      </c>
      <c r="H15" s="41">
        <f t="shared" si="0"/>
        <v>0</v>
      </c>
      <c r="I15" s="48"/>
      <c r="J15" s="45">
        <f t="shared" si="1"/>
        <v>1500</v>
      </c>
      <c r="K15" s="46" t="s">
        <v>73</v>
      </c>
      <c r="L15" s="46" t="s">
        <v>74</v>
      </c>
      <c r="M15" s="46" t="s">
        <v>75</v>
      </c>
    </row>
    <row r="16" spans="1:13" ht="158.44999999999999">
      <c r="A16" s="85"/>
      <c r="B16" s="51" t="s">
        <v>76</v>
      </c>
      <c r="C16" s="38" t="s">
        <v>77</v>
      </c>
      <c r="D16" s="39" t="s">
        <v>78</v>
      </c>
      <c r="E16" s="40" t="s">
        <v>79</v>
      </c>
      <c r="F16" s="41">
        <v>1</v>
      </c>
      <c r="G16" s="47">
        <v>0</v>
      </c>
      <c r="H16" s="41">
        <f t="shared" si="0"/>
        <v>0</v>
      </c>
      <c r="I16" s="48"/>
      <c r="J16" s="45">
        <f t="shared" si="1"/>
        <v>1500</v>
      </c>
      <c r="K16" s="46" t="s">
        <v>80</v>
      </c>
      <c r="L16" s="46" t="s">
        <v>81</v>
      </c>
      <c r="M16" s="46" t="s">
        <v>82</v>
      </c>
    </row>
    <row r="17" spans="1:13" ht="171.6">
      <c r="A17" s="52" t="s">
        <v>83</v>
      </c>
      <c r="B17" s="51" t="s">
        <v>84</v>
      </c>
      <c r="C17" s="38" t="s">
        <v>85</v>
      </c>
      <c r="D17" s="39" t="s">
        <v>86</v>
      </c>
      <c r="E17" s="40" t="s">
        <v>79</v>
      </c>
      <c r="F17" s="41">
        <v>1</v>
      </c>
      <c r="G17" s="47">
        <v>0</v>
      </c>
      <c r="H17" s="41">
        <f t="shared" si="0"/>
        <v>0</v>
      </c>
      <c r="I17" s="48"/>
      <c r="J17" s="45">
        <f t="shared" si="1"/>
        <v>1500</v>
      </c>
      <c r="K17" s="46" t="s">
        <v>87</v>
      </c>
      <c r="L17" s="46" t="s">
        <v>88</v>
      </c>
      <c r="M17" s="46" t="s">
        <v>89</v>
      </c>
    </row>
    <row r="18" spans="1:13" s="67" customFormat="1" ht="132">
      <c r="A18" s="86" t="s">
        <v>90</v>
      </c>
      <c r="B18" s="68" t="s">
        <v>91</v>
      </c>
      <c r="C18" s="58" t="s">
        <v>92</v>
      </c>
      <c r="D18" s="59" t="s">
        <v>93</v>
      </c>
      <c r="E18" s="60" t="s">
        <v>79</v>
      </c>
      <c r="F18" s="61">
        <v>1</v>
      </c>
      <c r="G18" s="62">
        <v>0</v>
      </c>
      <c r="H18" s="61">
        <f t="shared" si="0"/>
        <v>0</v>
      </c>
      <c r="I18" s="63"/>
      <c r="J18" s="64">
        <f t="shared" si="1"/>
        <v>1500</v>
      </c>
      <c r="K18" s="66" t="s">
        <v>94</v>
      </c>
      <c r="L18" s="66" t="s">
        <v>95</v>
      </c>
      <c r="M18" s="66" t="s">
        <v>96</v>
      </c>
    </row>
    <row r="19" spans="1:13" ht="145.15">
      <c r="A19" s="86"/>
      <c r="B19" s="76" t="s">
        <v>97</v>
      </c>
      <c r="C19" s="38" t="s">
        <v>98</v>
      </c>
      <c r="D19" s="39" t="s">
        <v>99</v>
      </c>
      <c r="E19" s="40" t="s">
        <v>100</v>
      </c>
      <c r="F19" s="41">
        <v>1</v>
      </c>
      <c r="G19" s="47">
        <v>0</v>
      </c>
      <c r="H19" s="41">
        <f t="shared" si="0"/>
        <v>0</v>
      </c>
      <c r="I19" s="48"/>
      <c r="J19" s="45">
        <f t="shared" si="1"/>
        <v>1500</v>
      </c>
      <c r="K19" s="46" t="s">
        <v>101</v>
      </c>
      <c r="L19" s="46" t="s">
        <v>102</v>
      </c>
      <c r="M19" s="46" t="s">
        <v>103</v>
      </c>
    </row>
    <row r="20" spans="1:13" ht="145.15">
      <c r="A20" s="86"/>
      <c r="B20" s="76"/>
      <c r="C20" s="38" t="s">
        <v>104</v>
      </c>
      <c r="D20" s="39" t="s">
        <v>105</v>
      </c>
      <c r="E20" s="40" t="s">
        <v>72</v>
      </c>
      <c r="F20" s="41">
        <v>1</v>
      </c>
      <c r="G20" s="47">
        <v>0</v>
      </c>
      <c r="H20" s="41">
        <f t="shared" si="0"/>
        <v>0</v>
      </c>
      <c r="I20" s="48"/>
      <c r="J20" s="45">
        <f t="shared" si="1"/>
        <v>1500</v>
      </c>
      <c r="K20" s="46" t="s">
        <v>106</v>
      </c>
      <c r="L20" s="46" t="s">
        <v>107</v>
      </c>
      <c r="M20" s="46" t="s">
        <v>103</v>
      </c>
    </row>
    <row r="21" spans="1:13" ht="237.6">
      <c r="A21" s="86"/>
      <c r="B21" s="76"/>
      <c r="C21" s="38" t="s">
        <v>108</v>
      </c>
      <c r="D21" s="39" t="s">
        <v>109</v>
      </c>
      <c r="E21" s="40" t="s">
        <v>79</v>
      </c>
      <c r="F21" s="41">
        <v>1</v>
      </c>
      <c r="G21" s="47">
        <v>0</v>
      </c>
      <c r="H21" s="41">
        <f t="shared" si="0"/>
        <v>0</v>
      </c>
      <c r="I21" s="48"/>
      <c r="J21" s="45">
        <f t="shared" si="1"/>
        <v>1500</v>
      </c>
      <c r="K21" s="46" t="s">
        <v>110</v>
      </c>
      <c r="L21" s="46" t="s">
        <v>111</v>
      </c>
      <c r="M21" s="46" t="s">
        <v>112</v>
      </c>
    </row>
    <row r="22" spans="1:13" ht="250.9">
      <c r="A22" s="86"/>
      <c r="B22" s="76"/>
      <c r="C22" s="38" t="s">
        <v>113</v>
      </c>
      <c r="D22" s="39" t="s">
        <v>114</v>
      </c>
      <c r="E22" s="40" t="s">
        <v>79</v>
      </c>
      <c r="F22" s="41">
        <v>1</v>
      </c>
      <c r="G22" s="47">
        <v>0</v>
      </c>
      <c r="H22" s="41">
        <f t="shared" si="0"/>
        <v>0</v>
      </c>
      <c r="I22" s="48"/>
      <c r="J22" s="45">
        <f t="shared" si="1"/>
        <v>1500</v>
      </c>
      <c r="K22" s="46" t="s">
        <v>115</v>
      </c>
      <c r="L22" s="46" t="s">
        <v>116</v>
      </c>
      <c r="M22" s="46" t="s">
        <v>117</v>
      </c>
    </row>
    <row r="23" spans="1:13" ht="145.15">
      <c r="A23" s="86"/>
      <c r="B23" s="50" t="s">
        <v>118</v>
      </c>
      <c r="C23" s="38" t="s">
        <v>119</v>
      </c>
      <c r="D23" s="39" t="s">
        <v>120</v>
      </c>
      <c r="E23" s="40" t="s">
        <v>79</v>
      </c>
      <c r="F23" s="41">
        <v>1</v>
      </c>
      <c r="G23" s="47">
        <v>0</v>
      </c>
      <c r="H23" s="41">
        <f t="shared" si="0"/>
        <v>0</v>
      </c>
      <c r="I23" s="48"/>
      <c r="J23" s="45">
        <f t="shared" si="1"/>
        <v>1500</v>
      </c>
      <c r="K23" s="46" t="s">
        <v>121</v>
      </c>
      <c r="L23" s="46" t="s">
        <v>122</v>
      </c>
      <c r="M23" s="46" t="s">
        <v>123</v>
      </c>
    </row>
    <row r="24" spans="1:13" ht="211.15">
      <c r="A24" s="75" t="s">
        <v>124</v>
      </c>
      <c r="B24" s="76" t="s">
        <v>125</v>
      </c>
      <c r="C24" s="38" t="s">
        <v>126</v>
      </c>
      <c r="D24" s="39" t="s">
        <v>127</v>
      </c>
      <c r="E24" s="40" t="s">
        <v>79</v>
      </c>
      <c r="F24" s="41">
        <v>1</v>
      </c>
      <c r="G24" s="47">
        <v>0</v>
      </c>
      <c r="H24" s="41">
        <f t="shared" si="0"/>
        <v>0</v>
      </c>
      <c r="I24" s="48"/>
      <c r="J24" s="45">
        <f t="shared" si="1"/>
        <v>1500</v>
      </c>
      <c r="K24" s="46" t="s">
        <v>128</v>
      </c>
      <c r="L24" s="46" t="s">
        <v>129</v>
      </c>
      <c r="M24" s="46" t="s">
        <v>130</v>
      </c>
    </row>
    <row r="25" spans="1:13" s="67" customFormat="1" ht="224.45">
      <c r="A25" s="75"/>
      <c r="B25" s="76"/>
      <c r="C25" s="58" t="s">
        <v>131</v>
      </c>
      <c r="D25" s="59" t="s">
        <v>132</v>
      </c>
      <c r="E25" s="60" t="s">
        <v>79</v>
      </c>
      <c r="F25" s="61">
        <v>1</v>
      </c>
      <c r="G25" s="62">
        <v>0</v>
      </c>
      <c r="H25" s="61">
        <f t="shared" si="0"/>
        <v>0</v>
      </c>
      <c r="I25" s="63"/>
      <c r="J25" s="64">
        <f t="shared" si="1"/>
        <v>1500</v>
      </c>
      <c r="K25" s="66" t="s">
        <v>133</v>
      </c>
      <c r="L25" s="66" t="s">
        <v>134</v>
      </c>
      <c r="M25" s="66" t="s">
        <v>117</v>
      </c>
    </row>
    <row r="26" spans="1:13" s="67" customFormat="1" ht="132">
      <c r="A26" s="75"/>
      <c r="B26" s="69" t="s">
        <v>135</v>
      </c>
      <c r="C26" s="58" t="s">
        <v>136</v>
      </c>
      <c r="D26" s="59" t="s">
        <v>137</v>
      </c>
      <c r="E26" s="60" t="s">
        <v>72</v>
      </c>
      <c r="F26" s="61">
        <v>1</v>
      </c>
      <c r="G26" s="62">
        <v>0</v>
      </c>
      <c r="H26" s="61">
        <f t="shared" si="0"/>
        <v>0</v>
      </c>
      <c r="I26" s="63"/>
      <c r="J26" s="64">
        <f t="shared" si="1"/>
        <v>1500</v>
      </c>
      <c r="K26" s="66" t="s">
        <v>138</v>
      </c>
      <c r="L26" s="66" t="s">
        <v>139</v>
      </c>
      <c r="M26" s="66" t="s">
        <v>140</v>
      </c>
    </row>
    <row r="27" spans="1:13" ht="158.44999999999999">
      <c r="A27" s="75"/>
      <c r="B27" s="37" t="s">
        <v>141</v>
      </c>
      <c r="C27" s="38" t="s">
        <v>142</v>
      </c>
      <c r="D27" s="39" t="s">
        <v>143</v>
      </c>
      <c r="E27" s="40" t="s">
        <v>79</v>
      </c>
      <c r="F27" s="41">
        <v>1</v>
      </c>
      <c r="G27" s="47">
        <v>0</v>
      </c>
      <c r="H27" s="41">
        <f t="shared" si="0"/>
        <v>0</v>
      </c>
      <c r="I27" s="48"/>
      <c r="J27" s="45">
        <f t="shared" si="1"/>
        <v>1500</v>
      </c>
      <c r="K27" s="46" t="s">
        <v>144</v>
      </c>
      <c r="L27" s="46" t="s">
        <v>145</v>
      </c>
      <c r="M27" s="46" t="s">
        <v>82</v>
      </c>
    </row>
    <row r="28" spans="1:13" s="67" customFormat="1" ht="211.15">
      <c r="A28" s="77" t="s">
        <v>146</v>
      </c>
      <c r="B28" s="76" t="s">
        <v>147</v>
      </c>
      <c r="C28" s="58" t="s">
        <v>148</v>
      </c>
      <c r="D28" s="59" t="s">
        <v>149</v>
      </c>
      <c r="E28" s="60" t="s">
        <v>150</v>
      </c>
      <c r="F28" s="61">
        <v>11.23</v>
      </c>
      <c r="G28" s="63"/>
      <c r="H28" s="61">
        <f t="shared" si="0"/>
        <v>0</v>
      </c>
      <c r="I28" s="63"/>
      <c r="J28" s="64">
        <f t="shared" si="1"/>
        <v>1500</v>
      </c>
      <c r="K28" s="70" t="s">
        <v>151</v>
      </c>
      <c r="L28" s="70" t="s">
        <v>152</v>
      </c>
      <c r="M28" s="70" t="s">
        <v>153</v>
      </c>
    </row>
    <row r="29" spans="1:13" s="67" customFormat="1" ht="237.6">
      <c r="A29" s="77"/>
      <c r="B29" s="76"/>
      <c r="C29" s="58" t="s">
        <v>154</v>
      </c>
      <c r="D29" s="59" t="s">
        <v>155</v>
      </c>
      <c r="E29" s="60" t="s">
        <v>150</v>
      </c>
      <c r="F29" s="61">
        <v>81.09</v>
      </c>
      <c r="G29" s="62">
        <v>0</v>
      </c>
      <c r="H29" s="61">
        <f t="shared" si="0"/>
        <v>0</v>
      </c>
      <c r="I29" s="63"/>
      <c r="J29" s="64">
        <f t="shared" si="1"/>
        <v>1500</v>
      </c>
      <c r="K29" s="70" t="s">
        <v>156</v>
      </c>
      <c r="L29" s="66" t="s">
        <v>157</v>
      </c>
      <c r="M29" s="66" t="s">
        <v>158</v>
      </c>
    </row>
    <row r="30" spans="1:13" s="67" customFormat="1" ht="237.6">
      <c r="A30" s="77"/>
      <c r="B30" s="76"/>
      <c r="C30" s="58" t="s">
        <v>159</v>
      </c>
      <c r="D30" s="59" t="s">
        <v>160</v>
      </c>
      <c r="E30" s="60" t="s">
        <v>150</v>
      </c>
      <c r="F30" s="61">
        <v>61.15</v>
      </c>
      <c r="G30" s="62">
        <v>0</v>
      </c>
      <c r="H30" s="61">
        <f t="shared" si="0"/>
        <v>0</v>
      </c>
      <c r="I30" s="63"/>
      <c r="J30" s="64">
        <f t="shared" si="1"/>
        <v>1500</v>
      </c>
      <c r="K30" s="70" t="s">
        <v>161</v>
      </c>
      <c r="L30" s="66" t="s">
        <v>162</v>
      </c>
      <c r="M30" s="66" t="s">
        <v>163</v>
      </c>
    </row>
    <row r="31" spans="1:13" s="67" customFormat="1" ht="250.9">
      <c r="A31" s="77"/>
      <c r="B31" s="76"/>
      <c r="C31" s="58" t="s">
        <v>164</v>
      </c>
      <c r="D31" s="59" t="s">
        <v>165</v>
      </c>
      <c r="E31" s="60" t="s">
        <v>150</v>
      </c>
      <c r="F31" s="61">
        <v>86</v>
      </c>
      <c r="G31" s="62">
        <v>0</v>
      </c>
      <c r="H31" s="61">
        <f t="shared" si="0"/>
        <v>0</v>
      </c>
      <c r="I31" s="63"/>
      <c r="J31" s="64">
        <f t="shared" si="1"/>
        <v>1500</v>
      </c>
      <c r="K31" s="70" t="s">
        <v>166</v>
      </c>
      <c r="L31" s="66" t="s">
        <v>167</v>
      </c>
      <c r="M31" s="66" t="s">
        <v>163</v>
      </c>
    </row>
    <row r="32" spans="1:13" s="67" customFormat="1" ht="237.6">
      <c r="A32" s="77"/>
      <c r="B32" s="76"/>
      <c r="C32" s="58" t="s">
        <v>168</v>
      </c>
      <c r="D32" s="59" t="s">
        <v>169</v>
      </c>
      <c r="E32" s="60" t="s">
        <v>150</v>
      </c>
      <c r="F32" s="61">
        <v>66.06</v>
      </c>
      <c r="G32" s="62">
        <v>0</v>
      </c>
      <c r="H32" s="61">
        <f t="shared" si="0"/>
        <v>0</v>
      </c>
      <c r="I32" s="63"/>
      <c r="J32" s="64">
        <f t="shared" si="1"/>
        <v>1500</v>
      </c>
      <c r="K32" s="66" t="s">
        <v>170</v>
      </c>
      <c r="L32" s="66" t="s">
        <v>171</v>
      </c>
      <c r="M32" s="66" t="s">
        <v>163</v>
      </c>
    </row>
    <row r="33" spans="1:13" s="67" customFormat="1" ht="250.9">
      <c r="A33" s="77"/>
      <c r="B33" s="76"/>
      <c r="C33" s="58" t="s">
        <v>172</v>
      </c>
      <c r="D33" s="59" t="s">
        <v>173</v>
      </c>
      <c r="E33" s="60" t="s">
        <v>150</v>
      </c>
      <c r="F33" s="61">
        <v>60.8</v>
      </c>
      <c r="G33" s="62">
        <v>0</v>
      </c>
      <c r="H33" s="61">
        <f t="shared" si="0"/>
        <v>0</v>
      </c>
      <c r="I33" s="63"/>
      <c r="J33" s="64">
        <f t="shared" si="1"/>
        <v>1500</v>
      </c>
      <c r="K33" s="66" t="s">
        <v>174</v>
      </c>
      <c r="L33" s="66" t="s">
        <v>175</v>
      </c>
      <c r="M33" s="66" t="s">
        <v>163</v>
      </c>
    </row>
    <row r="34" spans="1:13" s="67" customFormat="1" ht="158.44999999999999">
      <c r="A34" s="77"/>
      <c r="B34" s="76"/>
      <c r="C34" s="58" t="s">
        <v>176</v>
      </c>
      <c r="D34" s="59" t="s">
        <v>177</v>
      </c>
      <c r="E34" s="60" t="s">
        <v>48</v>
      </c>
      <c r="F34" s="61">
        <v>99.3</v>
      </c>
      <c r="G34" s="62">
        <v>0</v>
      </c>
      <c r="H34" s="61">
        <f t="shared" si="0"/>
        <v>0</v>
      </c>
      <c r="I34" s="63"/>
      <c r="J34" s="64">
        <f t="shared" si="1"/>
        <v>1500</v>
      </c>
      <c r="K34" s="66" t="s">
        <v>178</v>
      </c>
      <c r="L34" s="66" t="s">
        <v>179</v>
      </c>
      <c r="M34" s="66" t="s">
        <v>180</v>
      </c>
    </row>
    <row r="35" spans="1:13" s="67" customFormat="1" ht="171.6">
      <c r="A35" s="77"/>
      <c r="B35" s="76" t="s">
        <v>181</v>
      </c>
      <c r="C35" s="58" t="s">
        <v>182</v>
      </c>
      <c r="D35" s="59" t="s">
        <v>183</v>
      </c>
      <c r="E35" s="60" t="s">
        <v>26</v>
      </c>
      <c r="F35" s="61">
        <v>202.09</v>
      </c>
      <c r="G35" s="62">
        <v>0</v>
      </c>
      <c r="H35" s="61">
        <f t="shared" si="0"/>
        <v>0</v>
      </c>
      <c r="I35" s="63"/>
      <c r="J35" s="64">
        <f t="shared" si="1"/>
        <v>1500</v>
      </c>
      <c r="K35" s="66" t="s">
        <v>184</v>
      </c>
      <c r="L35" s="66" t="s">
        <v>185</v>
      </c>
      <c r="M35" s="66" t="s">
        <v>186</v>
      </c>
    </row>
    <row r="36" spans="1:13" s="67" customFormat="1" ht="211.15">
      <c r="A36" s="77"/>
      <c r="B36" s="76"/>
      <c r="C36" s="58" t="s">
        <v>187</v>
      </c>
      <c r="D36" s="59" t="s">
        <v>188</v>
      </c>
      <c r="E36" s="60" t="s">
        <v>26</v>
      </c>
      <c r="F36" s="61">
        <v>202.09</v>
      </c>
      <c r="G36" s="62">
        <v>0</v>
      </c>
      <c r="H36" s="61">
        <f t="shared" si="0"/>
        <v>0</v>
      </c>
      <c r="I36" s="63"/>
      <c r="J36" s="64">
        <f t="shared" si="1"/>
        <v>1500</v>
      </c>
      <c r="K36" s="66" t="s">
        <v>189</v>
      </c>
      <c r="L36" s="66" t="s">
        <v>190</v>
      </c>
      <c r="M36" s="66" t="s">
        <v>191</v>
      </c>
    </row>
    <row r="37" spans="1:13" s="67" customFormat="1" ht="184.9">
      <c r="A37" s="77"/>
      <c r="B37" s="76"/>
      <c r="C37" s="58" t="s">
        <v>192</v>
      </c>
      <c r="D37" s="59" t="s">
        <v>193</v>
      </c>
      <c r="E37" s="60" t="s">
        <v>26</v>
      </c>
      <c r="F37" s="61">
        <v>202.09</v>
      </c>
      <c r="G37" s="62">
        <v>0</v>
      </c>
      <c r="H37" s="61">
        <f t="shared" si="0"/>
        <v>0</v>
      </c>
      <c r="I37" s="63"/>
      <c r="J37" s="64">
        <f t="shared" si="1"/>
        <v>1500</v>
      </c>
      <c r="K37" s="66" t="s">
        <v>194</v>
      </c>
      <c r="L37" s="66" t="s">
        <v>195</v>
      </c>
      <c r="M37" s="66" t="s">
        <v>196</v>
      </c>
    </row>
    <row r="38" spans="1:13" s="67" customFormat="1" ht="224.45">
      <c r="A38" s="77"/>
      <c r="B38" s="76"/>
      <c r="C38" s="58" t="s">
        <v>197</v>
      </c>
      <c r="D38" s="59" t="s">
        <v>198</v>
      </c>
      <c r="E38" s="60" t="s">
        <v>26</v>
      </c>
      <c r="F38" s="61">
        <v>202.09</v>
      </c>
      <c r="G38" s="62">
        <v>0</v>
      </c>
      <c r="H38" s="61">
        <f t="shared" si="0"/>
        <v>0</v>
      </c>
      <c r="I38" s="63"/>
      <c r="J38" s="64">
        <f t="shared" si="1"/>
        <v>1500</v>
      </c>
      <c r="K38" s="66" t="s">
        <v>199</v>
      </c>
      <c r="L38" s="66" t="s">
        <v>200</v>
      </c>
      <c r="M38" s="66" t="s">
        <v>201</v>
      </c>
    </row>
    <row r="39" spans="1:13" ht="184.9">
      <c r="A39" s="77"/>
      <c r="B39" s="37" t="s">
        <v>202</v>
      </c>
      <c r="C39" s="38" t="s">
        <v>203</v>
      </c>
      <c r="D39" s="39" t="s">
        <v>204</v>
      </c>
      <c r="E39" s="40" t="s">
        <v>48</v>
      </c>
      <c r="F39" s="41">
        <v>94.87</v>
      </c>
      <c r="G39" s="47">
        <v>0</v>
      </c>
      <c r="H39" s="41">
        <f t="shared" si="0"/>
        <v>0</v>
      </c>
      <c r="I39" s="48"/>
      <c r="J39" s="45">
        <f t="shared" si="1"/>
        <v>1500</v>
      </c>
      <c r="K39" s="46" t="s">
        <v>205</v>
      </c>
      <c r="L39" s="46" t="s">
        <v>206</v>
      </c>
      <c r="M39" s="46" t="s">
        <v>207</v>
      </c>
    </row>
    <row r="40" spans="1:13" ht="171.6">
      <c r="A40" s="77"/>
      <c r="B40" s="37" t="s">
        <v>208</v>
      </c>
      <c r="C40" s="38" t="s">
        <v>209</v>
      </c>
      <c r="D40" s="39" t="s">
        <v>210</v>
      </c>
      <c r="E40" s="40" t="s">
        <v>79</v>
      </c>
      <c r="F40" s="41">
        <v>1</v>
      </c>
      <c r="G40" s="47">
        <v>0</v>
      </c>
      <c r="H40" s="41">
        <f t="shared" si="0"/>
        <v>0</v>
      </c>
      <c r="I40" s="48"/>
      <c r="J40" s="45">
        <f t="shared" si="1"/>
        <v>1500</v>
      </c>
      <c r="K40" s="46" t="s">
        <v>211</v>
      </c>
      <c r="L40" s="46" t="s">
        <v>212</v>
      </c>
      <c r="M40" s="46" t="s">
        <v>213</v>
      </c>
    </row>
    <row r="41" spans="1:13" ht="158.44999999999999">
      <c r="A41" s="77"/>
      <c r="B41" s="37" t="s">
        <v>214</v>
      </c>
      <c r="C41" s="38" t="s">
        <v>215</v>
      </c>
      <c r="D41" s="39" t="s">
        <v>216</v>
      </c>
      <c r="E41" s="40" t="s">
        <v>79</v>
      </c>
      <c r="F41" s="41">
        <v>1</v>
      </c>
      <c r="G41" s="47">
        <v>0</v>
      </c>
      <c r="H41" s="41">
        <f t="shared" si="0"/>
        <v>0</v>
      </c>
      <c r="I41" s="48"/>
      <c r="J41" s="45">
        <f t="shared" si="1"/>
        <v>1500</v>
      </c>
      <c r="K41" s="46" t="s">
        <v>217</v>
      </c>
      <c r="L41" s="46" t="s">
        <v>218</v>
      </c>
      <c r="M41" s="46" t="s">
        <v>82</v>
      </c>
    </row>
    <row r="42" spans="1:13" ht="158.44999999999999">
      <c r="A42" s="78" t="s">
        <v>219</v>
      </c>
      <c r="B42" s="76" t="s">
        <v>220</v>
      </c>
      <c r="C42" s="38" t="s">
        <v>221</v>
      </c>
      <c r="D42" s="39" t="s">
        <v>222</v>
      </c>
      <c r="E42" s="40" t="s">
        <v>223</v>
      </c>
      <c r="F42" s="41">
        <v>1</v>
      </c>
      <c r="G42" s="47">
        <v>0</v>
      </c>
      <c r="H42" s="41">
        <f t="shared" si="0"/>
        <v>0</v>
      </c>
      <c r="I42" s="48"/>
      <c r="J42" s="45">
        <f t="shared" si="1"/>
        <v>1500</v>
      </c>
      <c r="K42" s="46" t="s">
        <v>224</v>
      </c>
      <c r="L42" s="46" t="s">
        <v>225</v>
      </c>
      <c r="M42" s="46" t="s">
        <v>226</v>
      </c>
    </row>
    <row r="43" spans="1:13" ht="198">
      <c r="A43" s="78"/>
      <c r="B43" s="76"/>
      <c r="C43" s="38" t="s">
        <v>227</v>
      </c>
      <c r="D43" s="39" t="s">
        <v>228</v>
      </c>
      <c r="E43" s="40" t="s">
        <v>229</v>
      </c>
      <c r="F43" s="41">
        <v>16.64</v>
      </c>
      <c r="G43" s="47">
        <v>0</v>
      </c>
      <c r="H43" s="41">
        <f t="shared" si="0"/>
        <v>0</v>
      </c>
      <c r="I43" s="48"/>
      <c r="J43" s="45">
        <f t="shared" si="1"/>
        <v>1500</v>
      </c>
      <c r="K43" s="46" t="s">
        <v>230</v>
      </c>
      <c r="L43" s="46" t="s">
        <v>231</v>
      </c>
      <c r="M43" s="46" t="s">
        <v>232</v>
      </c>
    </row>
    <row r="44" spans="1:13" ht="224.45">
      <c r="A44" s="78"/>
      <c r="B44" s="76"/>
      <c r="C44" s="38" t="s">
        <v>233</v>
      </c>
      <c r="D44" s="39" t="s">
        <v>234</v>
      </c>
      <c r="E44" s="40" t="s">
        <v>72</v>
      </c>
      <c r="F44" s="41">
        <v>0.12</v>
      </c>
      <c r="G44" s="47">
        <v>0</v>
      </c>
      <c r="H44" s="41">
        <f t="shared" si="0"/>
        <v>0</v>
      </c>
      <c r="I44" s="48"/>
      <c r="J44" s="45">
        <f t="shared" si="1"/>
        <v>1500</v>
      </c>
      <c r="K44" s="46" t="s">
        <v>235</v>
      </c>
      <c r="L44" s="46" t="s">
        <v>236</v>
      </c>
      <c r="M44" s="46" t="s">
        <v>237</v>
      </c>
    </row>
    <row r="45" spans="1:13" ht="184.9">
      <c r="A45" s="78"/>
      <c r="B45" s="76"/>
      <c r="C45" s="38" t="s">
        <v>238</v>
      </c>
      <c r="D45" s="39" t="s">
        <v>239</v>
      </c>
      <c r="E45" s="40" t="s">
        <v>60</v>
      </c>
      <c r="F45" s="41">
        <v>94.87</v>
      </c>
      <c r="G45" s="47">
        <v>0</v>
      </c>
      <c r="H45" s="41">
        <f t="shared" si="0"/>
        <v>0</v>
      </c>
      <c r="I45" s="48"/>
      <c r="J45" s="45">
        <f t="shared" si="1"/>
        <v>1500</v>
      </c>
      <c r="K45" s="46" t="s">
        <v>240</v>
      </c>
      <c r="L45" s="46" t="s">
        <v>241</v>
      </c>
      <c r="M45" s="46" t="s">
        <v>242</v>
      </c>
    </row>
    <row r="46" spans="1:13" s="67" customFormat="1" ht="211.15">
      <c r="A46" s="78"/>
      <c r="B46" s="69" t="s">
        <v>243</v>
      </c>
      <c r="C46" s="58" t="s">
        <v>244</v>
      </c>
      <c r="D46" s="59" t="s">
        <v>245</v>
      </c>
      <c r="E46" s="60" t="s">
        <v>79</v>
      </c>
      <c r="F46" s="61">
        <v>1</v>
      </c>
      <c r="G46" s="62">
        <v>0</v>
      </c>
      <c r="H46" s="61">
        <f t="shared" si="0"/>
        <v>0</v>
      </c>
      <c r="I46" s="63"/>
      <c r="J46" s="64">
        <f t="shared" si="1"/>
        <v>1500</v>
      </c>
      <c r="K46" s="66" t="s">
        <v>246</v>
      </c>
      <c r="L46" s="66" t="s">
        <v>247</v>
      </c>
      <c r="M46" s="66" t="s">
        <v>117</v>
      </c>
    </row>
    <row r="47" spans="1:13" s="67" customFormat="1" ht="237.6">
      <c r="A47" s="78"/>
      <c r="B47" s="79" t="s">
        <v>248</v>
      </c>
      <c r="C47" s="58" t="s">
        <v>249</v>
      </c>
      <c r="D47" s="59" t="s">
        <v>250</v>
      </c>
      <c r="E47" s="60" t="s">
        <v>79</v>
      </c>
      <c r="F47" s="61">
        <v>1</v>
      </c>
      <c r="G47" s="62">
        <v>0</v>
      </c>
      <c r="H47" s="61">
        <f t="shared" si="0"/>
        <v>0</v>
      </c>
      <c r="I47" s="63"/>
      <c r="J47" s="64">
        <f t="shared" si="1"/>
        <v>1500</v>
      </c>
      <c r="K47" s="66" t="s">
        <v>251</v>
      </c>
      <c r="L47" s="66" t="s">
        <v>252</v>
      </c>
      <c r="M47" s="66" t="s">
        <v>117</v>
      </c>
    </row>
    <row r="48" spans="1:13" s="54" customFormat="1" ht="224.45">
      <c r="A48" s="78"/>
      <c r="B48" s="80"/>
      <c r="C48" s="38" t="s">
        <v>253</v>
      </c>
      <c r="D48" s="39" t="s">
        <v>254</v>
      </c>
      <c r="E48" s="40" t="s">
        <v>79</v>
      </c>
      <c r="F48" s="41">
        <v>1</v>
      </c>
      <c r="G48" s="47">
        <v>0</v>
      </c>
      <c r="H48" s="41">
        <f t="shared" si="0"/>
        <v>0</v>
      </c>
      <c r="I48" s="48"/>
      <c r="J48" s="45">
        <f t="shared" si="1"/>
        <v>1500</v>
      </c>
      <c r="K48" s="46" t="s">
        <v>255</v>
      </c>
      <c r="L48" s="46" t="s">
        <v>256</v>
      </c>
      <c r="M48" s="46" t="s">
        <v>117</v>
      </c>
    </row>
    <row r="49" spans="1:13" s="54" customFormat="1" ht="237.6">
      <c r="A49" s="78"/>
      <c r="B49" s="81"/>
      <c r="C49" s="38" t="s">
        <v>257</v>
      </c>
      <c r="D49" s="39" t="s">
        <v>258</v>
      </c>
      <c r="E49" s="40" t="s">
        <v>79</v>
      </c>
      <c r="F49" s="41">
        <v>1</v>
      </c>
      <c r="G49" s="47">
        <v>0</v>
      </c>
      <c r="H49" s="41">
        <f t="shared" si="0"/>
        <v>0</v>
      </c>
      <c r="I49" s="48"/>
      <c r="J49" s="45">
        <f t="shared" si="1"/>
        <v>1500</v>
      </c>
      <c r="K49" s="46" t="s">
        <v>259</v>
      </c>
      <c r="L49" s="46" t="s">
        <v>260</v>
      </c>
      <c r="M49" s="46" t="s">
        <v>117</v>
      </c>
    </row>
    <row r="50" spans="1:13" ht="277.14999999999998">
      <c r="A50" s="78"/>
      <c r="B50" s="79" t="s">
        <v>261</v>
      </c>
      <c r="C50" s="38" t="s">
        <v>262</v>
      </c>
      <c r="D50" s="39" t="s">
        <v>263</v>
      </c>
      <c r="E50" s="40" t="s">
        <v>79</v>
      </c>
      <c r="F50" s="41">
        <v>1</v>
      </c>
      <c r="G50" s="47">
        <v>0</v>
      </c>
      <c r="H50" s="41">
        <f t="shared" si="0"/>
        <v>0</v>
      </c>
      <c r="I50" s="48"/>
      <c r="J50" s="45">
        <f t="shared" si="1"/>
        <v>1500</v>
      </c>
      <c r="K50" s="46" t="s">
        <v>264</v>
      </c>
      <c r="L50" s="46" t="s">
        <v>265</v>
      </c>
      <c r="M50" s="46" t="s">
        <v>117</v>
      </c>
    </row>
    <row r="51" spans="1:13" s="54" customFormat="1" ht="132">
      <c r="A51" s="78"/>
      <c r="B51" s="81"/>
      <c r="C51" s="38" t="s">
        <v>266</v>
      </c>
      <c r="D51" s="39" t="s">
        <v>267</v>
      </c>
      <c r="E51" s="40" t="s">
        <v>79</v>
      </c>
      <c r="F51" s="41">
        <v>1</v>
      </c>
      <c r="G51" s="47">
        <v>0</v>
      </c>
      <c r="H51" s="41">
        <f t="shared" si="0"/>
        <v>0</v>
      </c>
      <c r="I51" s="48"/>
      <c r="J51" s="45">
        <f t="shared" si="1"/>
        <v>1500</v>
      </c>
      <c r="K51" s="55" t="s">
        <v>268</v>
      </c>
      <c r="L51" s="55" t="s">
        <v>269</v>
      </c>
      <c r="M51" s="55" t="s">
        <v>270</v>
      </c>
    </row>
    <row r="52" spans="1:13" s="67" customFormat="1" ht="198">
      <c r="A52" s="78"/>
      <c r="B52" s="82" t="s">
        <v>271</v>
      </c>
      <c r="C52" s="58" t="s">
        <v>272</v>
      </c>
      <c r="D52" s="59" t="s">
        <v>273</v>
      </c>
      <c r="E52" s="60" t="s">
        <v>223</v>
      </c>
      <c r="F52" s="61">
        <v>1</v>
      </c>
      <c r="G52" s="62">
        <v>0</v>
      </c>
      <c r="H52" s="61">
        <f t="shared" si="0"/>
        <v>0</v>
      </c>
      <c r="I52" s="63"/>
      <c r="J52" s="64">
        <f t="shared" si="1"/>
        <v>1500</v>
      </c>
      <c r="K52" s="66" t="s">
        <v>274</v>
      </c>
      <c r="L52" s="66" t="s">
        <v>275</v>
      </c>
      <c r="M52" s="66" t="s">
        <v>276</v>
      </c>
    </row>
    <row r="53" spans="1:13" ht="224.45">
      <c r="A53" s="78"/>
      <c r="B53" s="83"/>
      <c r="C53" s="38" t="s">
        <v>277</v>
      </c>
      <c r="D53" s="39" t="s">
        <v>278</v>
      </c>
      <c r="E53" s="40" t="s">
        <v>229</v>
      </c>
      <c r="F53" s="41">
        <v>16.64</v>
      </c>
      <c r="G53" s="47">
        <v>0</v>
      </c>
      <c r="H53" s="41">
        <f t="shared" si="0"/>
        <v>0</v>
      </c>
      <c r="I53" s="48"/>
      <c r="J53" s="45">
        <f t="shared" si="1"/>
        <v>1500</v>
      </c>
      <c r="K53" s="46" t="s">
        <v>279</v>
      </c>
      <c r="L53" s="46" t="s">
        <v>280</v>
      </c>
      <c r="M53" s="46" t="s">
        <v>117</v>
      </c>
    </row>
    <row r="54" spans="1:13" ht="184.9">
      <c r="A54" s="78"/>
      <c r="B54" s="83"/>
      <c r="C54" s="38" t="s">
        <v>281</v>
      </c>
      <c r="D54" s="56" t="s">
        <v>282</v>
      </c>
      <c r="E54" s="40" t="s">
        <v>79</v>
      </c>
      <c r="F54" s="41">
        <v>1</v>
      </c>
      <c r="G54" s="47">
        <v>0</v>
      </c>
      <c r="H54" s="41">
        <f t="shared" si="0"/>
        <v>0</v>
      </c>
      <c r="I54" s="48"/>
      <c r="J54" s="45">
        <f t="shared" si="1"/>
        <v>1500</v>
      </c>
      <c r="K54" s="46" t="s">
        <v>283</v>
      </c>
      <c r="L54" s="46" t="s">
        <v>284</v>
      </c>
      <c r="M54" s="46" t="s">
        <v>117</v>
      </c>
    </row>
    <row r="55" spans="1:13" s="54" customFormat="1" ht="198">
      <c r="A55" s="78"/>
      <c r="B55" s="84"/>
      <c r="C55" s="38" t="s">
        <v>285</v>
      </c>
      <c r="D55" s="56" t="s">
        <v>286</v>
      </c>
      <c r="E55" s="40" t="s">
        <v>223</v>
      </c>
      <c r="F55" s="41">
        <v>1</v>
      </c>
      <c r="G55" s="47">
        <v>0</v>
      </c>
      <c r="H55" s="41">
        <f t="shared" si="0"/>
        <v>0</v>
      </c>
      <c r="I55" s="48"/>
      <c r="J55" s="45">
        <f t="shared" si="1"/>
        <v>1500</v>
      </c>
      <c r="K55" s="46" t="s">
        <v>287</v>
      </c>
      <c r="L55" s="46" t="s">
        <v>288</v>
      </c>
      <c r="M55" s="46" t="s">
        <v>289</v>
      </c>
    </row>
    <row r="56" spans="1:13" ht="158.44999999999999">
      <c r="A56" s="78"/>
      <c r="B56" s="51" t="s">
        <v>290</v>
      </c>
      <c r="C56" s="38" t="s">
        <v>291</v>
      </c>
      <c r="D56" s="57" t="s">
        <v>292</v>
      </c>
      <c r="E56" s="40" t="s">
        <v>79</v>
      </c>
      <c r="F56" s="41">
        <v>1</v>
      </c>
      <c r="G56" s="47">
        <v>0</v>
      </c>
      <c r="H56" s="41">
        <f t="shared" si="0"/>
        <v>0</v>
      </c>
      <c r="I56" s="48"/>
      <c r="J56" s="45">
        <f t="shared" si="1"/>
        <v>1500</v>
      </c>
      <c r="K56" s="46" t="s">
        <v>293</v>
      </c>
      <c r="L56" s="46" t="s">
        <v>294</v>
      </c>
      <c r="M56" s="46" t="s">
        <v>89</v>
      </c>
    </row>
    <row r="57" spans="1:13" ht="224.45">
      <c r="A57" s="74" t="s">
        <v>295</v>
      </c>
      <c r="B57" s="37" t="s">
        <v>296</v>
      </c>
      <c r="C57" s="38" t="s">
        <v>297</v>
      </c>
      <c r="D57" s="39" t="s">
        <v>298</v>
      </c>
      <c r="E57" s="40" t="s">
        <v>79</v>
      </c>
      <c r="F57" s="41">
        <v>1</v>
      </c>
      <c r="G57" s="47">
        <v>0</v>
      </c>
      <c r="H57" s="41">
        <f t="shared" si="0"/>
        <v>0</v>
      </c>
      <c r="I57" s="48"/>
      <c r="J57" s="45">
        <f t="shared" si="1"/>
        <v>1500</v>
      </c>
      <c r="K57" s="46" t="s">
        <v>299</v>
      </c>
      <c r="L57" s="46" t="s">
        <v>300</v>
      </c>
      <c r="M57" s="46" t="s">
        <v>301</v>
      </c>
    </row>
    <row r="58" spans="1:13" ht="211.15">
      <c r="A58" s="74"/>
      <c r="B58" s="50" t="s">
        <v>302</v>
      </c>
      <c r="C58" s="38" t="s">
        <v>303</v>
      </c>
      <c r="D58" s="39" t="s">
        <v>304</v>
      </c>
      <c r="E58" s="40" t="s">
        <v>79</v>
      </c>
      <c r="F58" s="41">
        <v>1</v>
      </c>
      <c r="G58" s="47">
        <v>0</v>
      </c>
      <c r="H58" s="41">
        <f t="shared" si="0"/>
        <v>0</v>
      </c>
      <c r="I58" s="48"/>
      <c r="J58" s="45">
        <f t="shared" si="1"/>
        <v>1500</v>
      </c>
      <c r="K58" s="46" t="s">
        <v>305</v>
      </c>
      <c r="L58" s="46" t="s">
        <v>306</v>
      </c>
      <c r="M58" s="46" t="s">
        <v>130</v>
      </c>
    </row>
    <row r="59" spans="1:13" ht="158.44999999999999">
      <c r="A59" s="74"/>
      <c r="B59" s="37" t="s">
        <v>307</v>
      </c>
      <c r="C59" s="38" t="s">
        <v>308</v>
      </c>
      <c r="D59" s="39" t="s">
        <v>309</v>
      </c>
      <c r="E59" s="40" t="s">
        <v>79</v>
      </c>
      <c r="F59" s="41">
        <v>1</v>
      </c>
      <c r="G59" s="47">
        <v>0</v>
      </c>
      <c r="H59" s="41">
        <f t="shared" si="0"/>
        <v>0</v>
      </c>
      <c r="I59" s="48"/>
      <c r="J59" s="45">
        <f t="shared" si="1"/>
        <v>1500</v>
      </c>
      <c r="K59" s="46" t="s">
        <v>310</v>
      </c>
      <c r="L59" s="46" t="s">
        <v>311</v>
      </c>
      <c r="M59" s="46" t="s">
        <v>82</v>
      </c>
    </row>
  </sheetData>
  <mergeCells count="17">
    <mergeCell ref="A6:A16"/>
    <mergeCell ref="B6:B10"/>
    <mergeCell ref="B11:B12"/>
    <mergeCell ref="B14:B15"/>
    <mergeCell ref="A18:A23"/>
    <mergeCell ref="B19:B22"/>
    <mergeCell ref="A57:A59"/>
    <mergeCell ref="A24:A27"/>
    <mergeCell ref="B24:B25"/>
    <mergeCell ref="A28:A41"/>
    <mergeCell ref="B28:B34"/>
    <mergeCell ref="B35:B38"/>
    <mergeCell ref="A42:A56"/>
    <mergeCell ref="B42:B45"/>
    <mergeCell ref="B47:B49"/>
    <mergeCell ref="B50:B51"/>
    <mergeCell ref="B52:B55"/>
  </mergeCells>
  <dataValidations count="2">
    <dataValidation type="textLength" operator="lessThanOrEqual" allowBlank="1" showInputMessage="1" showErrorMessage="1" sqref="I1:J1048576 G28" xr:uid="{D405F874-0C7C-47AF-B140-0808C87EFE61}">
      <formula1>1500</formula1>
    </dataValidation>
    <dataValidation type="decimal" showInputMessage="1" showErrorMessage="1" sqref="G6:G27 G29:G59" xr:uid="{8EBA55E3-A17F-4A65-88B6-95386B072643}">
      <formula1>0</formula1>
      <formula2>10000000</formula2>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7C466-1F0E-4FBD-A925-F2832872DF2C}">
  <dimension ref="A1:M17"/>
  <sheetViews>
    <sheetView tabSelected="1" zoomScale="55" zoomScaleNormal="55" workbookViewId="0">
      <selection activeCell="E6" sqref="E6"/>
    </sheetView>
  </sheetViews>
  <sheetFormatPr defaultColWidth="9.140625" defaultRowHeight="13.15"/>
  <cols>
    <col min="1" max="1" width="32.140625" style="1" customWidth="1"/>
    <col min="2" max="2" width="15.7109375" style="2" customWidth="1"/>
    <col min="3" max="3" width="9.7109375" style="3" customWidth="1"/>
    <col min="4" max="4" width="46.140625" style="4" customWidth="1"/>
    <col min="5" max="5" width="25.85546875" style="5" customWidth="1"/>
    <col min="6" max="6" width="15.140625" style="6" customWidth="1"/>
    <col min="7" max="7" width="16.85546875" style="7" customWidth="1"/>
    <col min="8" max="8" width="23.7109375" style="8" customWidth="1"/>
    <col min="9" max="9" width="65.5703125" style="9" customWidth="1"/>
    <col min="10" max="10" width="13.5703125" style="10" customWidth="1"/>
    <col min="11" max="11" width="77.5703125" style="11" customWidth="1"/>
    <col min="12" max="12" width="95.5703125" style="12" customWidth="1"/>
    <col min="13" max="13" width="42.5703125" style="12" customWidth="1"/>
    <col min="14" max="16384" width="9.140625" style="1"/>
  </cols>
  <sheetData>
    <row r="1" spans="1:13" ht="13.9" thickBot="1"/>
    <row r="2" spans="1:13" ht="35.450000000000003" thickBot="1">
      <c r="B2" s="13" t="s">
        <v>0</v>
      </c>
      <c r="G2" s="14" t="s">
        <v>1</v>
      </c>
      <c r="H2" s="15"/>
    </row>
    <row r="3" spans="1:13" s="16" customFormat="1" ht="21.6" thickBot="1">
      <c r="B3" s="17" t="s">
        <v>2</v>
      </c>
      <c r="C3" s="18"/>
      <c r="D3" s="19"/>
      <c r="E3" s="20"/>
      <c r="F3" s="21"/>
      <c r="G3" s="14" t="s">
        <v>3</v>
      </c>
      <c r="H3" s="22">
        <f>SUM(H6:H17)</f>
        <v>0</v>
      </c>
      <c r="I3" s="23"/>
      <c r="J3" s="24"/>
      <c r="K3" s="25"/>
      <c r="L3" s="26"/>
      <c r="M3" s="26"/>
    </row>
    <row r="5" spans="1:13" s="3" customFormat="1" ht="27.6">
      <c r="A5" s="27" t="s">
        <v>4</v>
      </c>
      <c r="B5" s="28" t="s">
        <v>5</v>
      </c>
      <c r="C5" s="29" t="s">
        <v>6</v>
      </c>
      <c r="D5" s="28" t="s">
        <v>7</v>
      </c>
      <c r="E5" s="28" t="s">
        <v>8</v>
      </c>
      <c r="F5" s="30" t="s">
        <v>9</v>
      </c>
      <c r="G5" s="31" t="s">
        <v>10</v>
      </c>
      <c r="H5" s="32" t="s">
        <v>11</v>
      </c>
      <c r="I5" s="33" t="s">
        <v>12</v>
      </c>
      <c r="J5" s="32" t="s">
        <v>13</v>
      </c>
      <c r="K5" s="34" t="s">
        <v>7</v>
      </c>
      <c r="L5" s="34" t="s">
        <v>14</v>
      </c>
      <c r="M5" s="35" t="s">
        <v>15</v>
      </c>
    </row>
    <row r="6" spans="1:13" ht="145.15">
      <c r="A6" s="36"/>
      <c r="B6" s="71"/>
      <c r="C6" s="38" t="s">
        <v>70</v>
      </c>
      <c r="D6" s="39" t="s">
        <v>71</v>
      </c>
      <c r="E6" s="40" t="s">
        <v>72</v>
      </c>
      <c r="F6" s="41">
        <v>1</v>
      </c>
      <c r="G6" s="47">
        <v>0</v>
      </c>
      <c r="H6" s="41">
        <f t="shared" ref="H6:H17" si="0">G6*F6</f>
        <v>0</v>
      </c>
      <c r="I6" s="48"/>
      <c r="J6" s="45">
        <f t="shared" ref="J6:J17" si="1">1500-LEN(I6)</f>
        <v>1500</v>
      </c>
      <c r="K6" s="46" t="s">
        <v>73</v>
      </c>
      <c r="L6" s="46" t="s">
        <v>74</v>
      </c>
      <c r="M6" s="46" t="s">
        <v>75</v>
      </c>
    </row>
    <row r="7" spans="1:13" ht="211.15">
      <c r="A7" s="75" t="s">
        <v>124</v>
      </c>
      <c r="B7" s="87" t="s">
        <v>125</v>
      </c>
      <c r="C7" s="38" t="s">
        <v>126</v>
      </c>
      <c r="D7" s="39" t="s">
        <v>127</v>
      </c>
      <c r="E7" s="40" t="s">
        <v>79</v>
      </c>
      <c r="F7" s="41">
        <v>1</v>
      </c>
      <c r="G7" s="47">
        <v>0</v>
      </c>
      <c r="H7" s="41">
        <f t="shared" si="0"/>
        <v>0</v>
      </c>
      <c r="I7" s="48"/>
      <c r="J7" s="45">
        <f t="shared" si="1"/>
        <v>1500</v>
      </c>
      <c r="K7" s="46" t="s">
        <v>128</v>
      </c>
      <c r="L7" s="46" t="s">
        <v>129</v>
      </c>
      <c r="M7" s="46" t="s">
        <v>130</v>
      </c>
    </row>
    <row r="8" spans="1:13" s="67" customFormat="1" ht="224.45">
      <c r="A8" s="75"/>
      <c r="B8" s="87"/>
      <c r="C8" s="38" t="s">
        <v>131</v>
      </c>
      <c r="D8" s="39" t="s">
        <v>132</v>
      </c>
      <c r="E8" s="40" t="s">
        <v>79</v>
      </c>
      <c r="F8" s="41">
        <v>1</v>
      </c>
      <c r="G8" s="47">
        <v>0</v>
      </c>
      <c r="H8" s="41">
        <f t="shared" si="0"/>
        <v>0</v>
      </c>
      <c r="I8" s="48"/>
      <c r="J8" s="45">
        <f t="shared" si="1"/>
        <v>1500</v>
      </c>
      <c r="K8" s="46" t="s">
        <v>133</v>
      </c>
      <c r="L8" s="66" t="s">
        <v>134</v>
      </c>
      <c r="M8" s="66" t="s">
        <v>117</v>
      </c>
    </row>
    <row r="9" spans="1:13" s="67" customFormat="1" ht="132">
      <c r="A9" s="75"/>
      <c r="B9" s="71" t="s">
        <v>135</v>
      </c>
      <c r="C9" s="38" t="s">
        <v>136</v>
      </c>
      <c r="D9" s="39" t="s">
        <v>137</v>
      </c>
      <c r="E9" s="40" t="s">
        <v>72</v>
      </c>
      <c r="F9" s="41">
        <v>1</v>
      </c>
      <c r="G9" s="47">
        <v>0</v>
      </c>
      <c r="H9" s="41">
        <f t="shared" si="0"/>
        <v>0</v>
      </c>
      <c r="I9" s="48"/>
      <c r="J9" s="45">
        <f t="shared" si="1"/>
        <v>1500</v>
      </c>
      <c r="K9" s="46" t="s">
        <v>138</v>
      </c>
      <c r="L9" s="66" t="s">
        <v>139</v>
      </c>
      <c r="M9" s="66" t="s">
        <v>140</v>
      </c>
    </row>
    <row r="10" spans="1:13" ht="158.44999999999999">
      <c r="A10" s="75"/>
      <c r="B10" s="71" t="s">
        <v>141</v>
      </c>
      <c r="C10" s="38" t="s">
        <v>142</v>
      </c>
      <c r="D10" s="39" t="s">
        <v>143</v>
      </c>
      <c r="E10" s="40" t="s">
        <v>79</v>
      </c>
      <c r="F10" s="41">
        <v>1</v>
      </c>
      <c r="G10" s="47">
        <v>0</v>
      </c>
      <c r="H10" s="41">
        <f t="shared" si="0"/>
        <v>0</v>
      </c>
      <c r="I10" s="48"/>
      <c r="J10" s="45">
        <f t="shared" si="1"/>
        <v>1500</v>
      </c>
      <c r="K10" s="46" t="s">
        <v>144</v>
      </c>
      <c r="L10" s="46" t="s">
        <v>145</v>
      </c>
      <c r="M10" s="46" t="s">
        <v>82</v>
      </c>
    </row>
    <row r="11" spans="1:13" s="67" customFormat="1" ht="158.44999999999999">
      <c r="A11" s="53"/>
      <c r="B11" s="71"/>
      <c r="C11" s="38" t="s">
        <v>176</v>
      </c>
      <c r="D11" s="39" t="s">
        <v>177</v>
      </c>
      <c r="E11" s="40" t="s">
        <v>48</v>
      </c>
      <c r="F11" s="41">
        <v>99.3</v>
      </c>
      <c r="G11" s="47">
        <v>0</v>
      </c>
      <c r="H11" s="41">
        <f t="shared" si="0"/>
        <v>0</v>
      </c>
      <c r="I11" s="48"/>
      <c r="J11" s="45">
        <f t="shared" si="1"/>
        <v>1500</v>
      </c>
      <c r="K11" s="46" t="s">
        <v>178</v>
      </c>
      <c r="L11" s="66" t="s">
        <v>179</v>
      </c>
      <c r="M11" s="66" t="s">
        <v>180</v>
      </c>
    </row>
    <row r="12" spans="1:13" ht="184.9">
      <c r="A12" s="78"/>
      <c r="B12" s="71"/>
      <c r="C12" s="38" t="s">
        <v>238</v>
      </c>
      <c r="D12" s="39" t="s">
        <v>239</v>
      </c>
      <c r="E12" s="40" t="s">
        <v>60</v>
      </c>
      <c r="F12" s="41">
        <v>94.87</v>
      </c>
      <c r="G12" s="47">
        <v>0</v>
      </c>
      <c r="H12" s="41">
        <f t="shared" si="0"/>
        <v>0</v>
      </c>
      <c r="I12" s="48"/>
      <c r="J12" s="45">
        <f t="shared" si="1"/>
        <v>1500</v>
      </c>
      <c r="K12" s="46" t="s">
        <v>240</v>
      </c>
      <c r="L12" s="46" t="s">
        <v>241</v>
      </c>
      <c r="M12" s="46" t="s">
        <v>242</v>
      </c>
    </row>
    <row r="13" spans="1:13" s="54" customFormat="1" ht="224.45">
      <c r="A13" s="78"/>
      <c r="B13" s="72"/>
      <c r="C13" s="38" t="s">
        <v>253</v>
      </c>
      <c r="D13" s="39" t="s">
        <v>254</v>
      </c>
      <c r="E13" s="40" t="s">
        <v>79</v>
      </c>
      <c r="F13" s="41">
        <v>1</v>
      </c>
      <c r="G13" s="47">
        <v>0</v>
      </c>
      <c r="H13" s="41">
        <f t="shared" si="0"/>
        <v>0</v>
      </c>
      <c r="I13" s="48"/>
      <c r="J13" s="45">
        <f t="shared" si="1"/>
        <v>1500</v>
      </c>
      <c r="K13" s="46" t="s">
        <v>255</v>
      </c>
      <c r="L13" s="46" t="s">
        <v>256</v>
      </c>
      <c r="M13" s="46" t="s">
        <v>117</v>
      </c>
    </row>
    <row r="14" spans="1:13" ht="277.14999999999998">
      <c r="A14" s="78"/>
      <c r="B14" s="73" t="s">
        <v>261</v>
      </c>
      <c r="C14" s="38" t="s">
        <v>262</v>
      </c>
      <c r="D14" s="39" t="s">
        <v>263</v>
      </c>
      <c r="E14" s="40" t="s">
        <v>79</v>
      </c>
      <c r="F14" s="41">
        <v>1</v>
      </c>
      <c r="G14" s="47">
        <v>0</v>
      </c>
      <c r="H14" s="41">
        <f t="shared" si="0"/>
        <v>0</v>
      </c>
      <c r="I14" s="48"/>
      <c r="J14" s="45">
        <f t="shared" si="1"/>
        <v>1500</v>
      </c>
      <c r="K14" s="46" t="s">
        <v>264</v>
      </c>
      <c r="L14" s="46" t="s">
        <v>265</v>
      </c>
      <c r="M14" s="46" t="s">
        <v>117</v>
      </c>
    </row>
    <row r="15" spans="1:13" s="67" customFormat="1" ht="198">
      <c r="A15" s="78"/>
      <c r="B15" s="88" t="s">
        <v>271</v>
      </c>
      <c r="C15" s="38" t="s">
        <v>272</v>
      </c>
      <c r="D15" s="39" t="s">
        <v>273</v>
      </c>
      <c r="E15" s="40" t="s">
        <v>223</v>
      </c>
      <c r="F15" s="41">
        <v>1</v>
      </c>
      <c r="G15" s="47">
        <v>0</v>
      </c>
      <c r="H15" s="41">
        <f t="shared" si="0"/>
        <v>0</v>
      </c>
      <c r="I15" s="48"/>
      <c r="J15" s="45">
        <f t="shared" si="1"/>
        <v>1500</v>
      </c>
      <c r="K15" s="46" t="s">
        <v>274</v>
      </c>
      <c r="L15" s="66" t="s">
        <v>275</v>
      </c>
      <c r="M15" s="66" t="s">
        <v>276</v>
      </c>
    </row>
    <row r="16" spans="1:13" ht="224.45">
      <c r="A16" s="78"/>
      <c r="B16" s="89"/>
      <c r="C16" s="38" t="s">
        <v>277</v>
      </c>
      <c r="D16" s="39" t="s">
        <v>278</v>
      </c>
      <c r="E16" s="40" t="s">
        <v>229</v>
      </c>
      <c r="F16" s="41">
        <v>16.64</v>
      </c>
      <c r="G16" s="47">
        <v>0</v>
      </c>
      <c r="H16" s="41">
        <f t="shared" si="0"/>
        <v>0</v>
      </c>
      <c r="I16" s="48"/>
      <c r="J16" s="45">
        <f t="shared" si="1"/>
        <v>1500</v>
      </c>
      <c r="K16" s="46" t="s">
        <v>279</v>
      </c>
      <c r="L16" s="46" t="s">
        <v>280</v>
      </c>
      <c r="M16" s="46" t="s">
        <v>117</v>
      </c>
    </row>
    <row r="17" spans="1:13" s="54" customFormat="1" ht="198">
      <c r="A17" s="78"/>
      <c r="B17" s="90"/>
      <c r="C17" s="38" t="s">
        <v>285</v>
      </c>
      <c r="D17" s="56" t="s">
        <v>286</v>
      </c>
      <c r="E17" s="40" t="s">
        <v>223</v>
      </c>
      <c r="F17" s="41">
        <v>1</v>
      </c>
      <c r="G17" s="47">
        <v>0</v>
      </c>
      <c r="H17" s="41">
        <f t="shared" si="0"/>
        <v>0</v>
      </c>
      <c r="I17" s="48"/>
      <c r="J17" s="45">
        <f t="shared" si="1"/>
        <v>1500</v>
      </c>
      <c r="K17" s="46" t="s">
        <v>287</v>
      </c>
      <c r="L17" s="46" t="s">
        <v>288</v>
      </c>
      <c r="M17" s="46" t="s">
        <v>289</v>
      </c>
    </row>
  </sheetData>
  <mergeCells count="4">
    <mergeCell ref="A7:A10"/>
    <mergeCell ref="B7:B8"/>
    <mergeCell ref="A12:A17"/>
    <mergeCell ref="B15:B17"/>
  </mergeCells>
  <dataValidations count="2">
    <dataValidation type="decimal" showInputMessage="1" showErrorMessage="1" sqref="G6:G17" xr:uid="{1D1299B0-7933-4C69-995A-AB31E53BBB29}">
      <formula1>0</formula1>
      <formula2>10000000</formula2>
    </dataValidation>
    <dataValidation type="textLength" operator="lessThanOrEqual" allowBlank="1" showInputMessage="1" showErrorMessage="1" sqref="I1:J1048576" xr:uid="{573285D9-7BCA-487E-A5C4-A3F17B1976E3}">
      <formula1>1500</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aa26160-bd79-4ce7-9326-939e6a07ee7c">
      <Terms xmlns="http://schemas.microsoft.com/office/infopath/2007/PartnerControls"/>
    </lcf76f155ced4ddcb4097134ff3c332f>
    <TaxCatchAll xmlns="1fac47db-04dc-4b9e-aa8d-745a9933375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A76B33C35D00049B94328BCFA6F6762" ma:contentTypeVersion="13" ma:contentTypeDescription="Create a new document." ma:contentTypeScope="" ma:versionID="4e734f4545f19f13d63a38d5dede85ab">
  <xsd:schema xmlns:xsd="http://www.w3.org/2001/XMLSchema" xmlns:xs="http://www.w3.org/2001/XMLSchema" xmlns:p="http://schemas.microsoft.com/office/2006/metadata/properties" xmlns:ns2="4aa26160-bd79-4ce7-9326-939e6a07ee7c" xmlns:ns3="1fac47db-04dc-4b9e-aa8d-745a99333751" targetNamespace="http://schemas.microsoft.com/office/2006/metadata/properties" ma:root="true" ma:fieldsID="0d4c8579f4e38c3a1f831999c5c8c7d1" ns2:_="" ns3:_="">
    <xsd:import namespace="4aa26160-bd79-4ce7-9326-939e6a07ee7c"/>
    <xsd:import namespace="1fac47db-04dc-4b9e-aa8d-745a9933375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a26160-bd79-4ce7-9326-939e6a07ee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b7ac88e-d2fb-431a-bfbf-6878afbb09ae"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fac47db-04dc-4b9e-aa8d-745a9933375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ca90c01-9e2f-4262-a9b1-9044ecdfd36b}" ma:internalName="TaxCatchAll" ma:showField="CatchAllData" ma:web="1fac47db-04dc-4b9e-aa8d-745a9933375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4BBF55D-E0A9-447E-8DFC-85EF7C915460}"/>
</file>

<file path=customXml/itemProps2.xml><?xml version="1.0" encoding="utf-8"?>
<ds:datastoreItem xmlns:ds="http://schemas.openxmlformats.org/officeDocument/2006/customXml" ds:itemID="{B7EF7564-CC31-478F-B883-6330A2036F54}"/>
</file>

<file path=customXml/itemProps3.xml><?xml version="1.0" encoding="utf-8"?>
<ds:datastoreItem xmlns:ds="http://schemas.openxmlformats.org/officeDocument/2006/customXml" ds:itemID="{7D121434-B53B-4E7C-BF95-291743B8D5A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Portman, David</dc:creator>
  <cp:keywords/>
  <dc:description/>
  <cp:lastModifiedBy>John, Hedd Wyn J</cp:lastModifiedBy>
  <cp:revision/>
  <dcterms:created xsi:type="dcterms:W3CDTF">2025-09-15T15:13:24Z</dcterms:created>
  <dcterms:modified xsi:type="dcterms:W3CDTF">2025-10-08T07:48:40Z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0x0101007A76B33C35D00049B94328BCFA6F6762</vt:lpwstr>
  </property>
  <property fmtid="{D5CDD505-2E9C-101B-9397-08002B2CF9AE}" pid="3" name="MediaServiceImageTags">
    <vt:lpwstr/>
  </property>
</Properties>
</file>