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mc:AlternateContent xmlns:mc="http://schemas.openxmlformats.org/markup-compatibility/2006">
    <mc:Choice Requires="x15">
      <x15ac:absPath xmlns:x15ac="http://schemas.microsoft.com/office/spreadsheetml/2010/11/ac" url="https://mvhomes-my.sharepoint.com/personal/nick_daley_mvhomes_org_uk/Documents/1 - Projects/Yew Close Garages/Tender Documents/Final/"/>
    </mc:Choice>
  </mc:AlternateContent>
  <xr:revisionPtr revIDLastSave="861" documentId="13_ncr:1_{D708E4D7-4EF0-4E4A-BA6C-E6A9D6AB96BE}" xr6:coauthVersionLast="47" xr6:coauthVersionMax="47" xr10:uidLastSave="{2D97EAEC-F586-40FD-BBBA-E10AD8F3FF8A}"/>
  <bookViews>
    <workbookView xWindow="-108" yWindow="-108" windowWidth="23256" windowHeight="12576" xr2:uid="{00000000-000D-0000-FFFF-FFFF00000000}"/>
  </bookViews>
  <sheets>
    <sheet name="Yew Close - Price Schedule"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0" i="1" l="1"/>
  <c r="H37" i="1"/>
  <c r="H72" i="1"/>
  <c r="H38" i="1"/>
  <c r="H39" i="1"/>
  <c r="H40" i="1"/>
  <c r="H41" i="1"/>
  <c r="H42" i="1"/>
  <c r="H43" i="1"/>
  <c r="H58" i="1"/>
  <c r="H62" i="1"/>
  <c r="H50" i="1"/>
  <c r="H51" i="1"/>
  <c r="H49" i="1"/>
  <c r="H68" i="1"/>
  <c r="H65" i="1"/>
  <c r="H66" i="1"/>
  <c r="H67" i="1"/>
  <c r="H64" i="1"/>
  <c r="H36" i="1" l="1"/>
  <c r="H31" i="1" l="1"/>
  <c r="H30" i="1"/>
  <c r="H56" i="1" l="1"/>
  <c r="H29" i="1" l="1"/>
  <c r="H32" i="1"/>
  <c r="H34" i="1"/>
  <c r="H33" i="1"/>
  <c r="H55" i="1"/>
  <c r="H28" i="1"/>
  <c r="H52" i="1"/>
  <c r="H48" i="1"/>
  <c r="H53" i="1"/>
  <c r="H54" i="1"/>
  <c r="H57" i="1"/>
  <c r="H47" i="1"/>
  <c r="H27" i="1"/>
  <c r="H73" i="1" l="1"/>
  <c r="H74" i="1" l="1"/>
  <c r="H75" i="1" s="1"/>
</calcChain>
</file>

<file path=xl/sharedStrings.xml><?xml version="1.0" encoding="utf-8"?>
<sst xmlns="http://schemas.openxmlformats.org/spreadsheetml/2006/main" count="136" uniqueCount="82">
  <si>
    <t>Name of Bidder_______________________________</t>
  </si>
  <si>
    <t>*Please complete the pricing table below, which will constitute your offer to deliver the works</t>
  </si>
  <si>
    <t>*Costs are GBP and exclusive of VAT</t>
  </si>
  <si>
    <t xml:space="preserve">*The following scope of works has been produced to provide an overall estimate of the necessary works to complete the project. </t>
  </si>
  <si>
    <t>*Bidders must survey the site, verify all scope of works, identify any potential extras, and provide accurate final costs for the works, whether expressly included in the below schedules or not.</t>
  </si>
  <si>
    <t>*Compensation events will only raised if there is significant unforeseen structural works that could not be identified.</t>
  </si>
  <si>
    <t>*Rates are 'all-in' and must be inclusive of all materials, labour, prelim costs to deliver the requirements of MVH in line with the tender instructions, whether expressly included or not</t>
  </si>
  <si>
    <t>*Where 'item is stated' the rates submitted must include for all identified properties</t>
  </si>
  <si>
    <t>Item No</t>
  </si>
  <si>
    <t>Area Heading</t>
  </si>
  <si>
    <t>DESCRIPTION OF WORKS</t>
  </si>
  <si>
    <t>Unit</t>
  </si>
  <si>
    <t>Quantity - To be amended by contractor if required</t>
  </si>
  <si>
    <t>Rate (£ ex VAT)</t>
  </si>
  <si>
    <t>Total Cost (£ ex VAT)</t>
  </si>
  <si>
    <t>Comments</t>
  </si>
  <si>
    <t>a) Project information</t>
  </si>
  <si>
    <t>Info</t>
  </si>
  <si>
    <r>
      <rPr>
        <b/>
        <sz val="10"/>
        <color theme="1"/>
        <rFont val="Calibri"/>
        <family val="2"/>
        <scheme val="minor"/>
      </rPr>
      <t>Scope of works</t>
    </r>
    <r>
      <rPr>
        <sz val="10"/>
        <color theme="1"/>
        <rFont val="Calibri"/>
        <family val="2"/>
        <scheme val="minor"/>
      </rPr>
      <t xml:space="preserve"> - Demolition of existing garages, site clearance, construction of new car parking bays with associated works.</t>
    </r>
  </si>
  <si>
    <t>This schedule of work is for pricing purpose and is not a guide to the sequence of work. The scope of works has been produced to provide an overall estimate of costs.
The contractor must attend site, verify all scope of works, identify any potential extras, and provide accurate final estimated cost of works. Compensation events will only be raised if there is significant unforeseen works that could not be identified.</t>
  </si>
  <si>
    <t>All measurements and sizes indicated in this schedule of work and the accompanying drawings are for reference only – all measurements should be checked on site. Any discrepancies, inaccuracies etc found when carrying out the works must be reported to the project surveyor.</t>
  </si>
  <si>
    <t>b) Preliminaries &amp; Enabling Works</t>
  </si>
  <si>
    <t>item</t>
  </si>
  <si>
    <t>Item</t>
  </si>
  <si>
    <t xml:space="preserve">Remove any remaining items/waste/debris from garages and cart away from site. </t>
  </si>
  <si>
    <t xml:space="preserve">Joint with recommended open graded material - as per manufactures instructions and recommendations. </t>
  </si>
  <si>
    <t>Allow for a contrasting colour block to demarcate individual parking bays - colour to be decided by client.</t>
  </si>
  <si>
    <t>e) Construction Of Crossover</t>
  </si>
  <si>
    <t>Allow for resetting any inspection chamber frames and covers/water stop tap to new levels.</t>
  </si>
  <si>
    <t>Provisional Nr</t>
  </si>
  <si>
    <t>f) Bat and Bird Boxes</t>
  </si>
  <si>
    <t>Sub-Total</t>
  </si>
  <si>
    <t>Allow here for a 10% contingency</t>
  </si>
  <si>
    <t>Total</t>
  </si>
  <si>
    <t>Merthyr Valleys Homes - Demolition of existing garages and the construction of car parking bays with associated works at Yew Close, Gurnos Estate, Merthyr Tydfil - Pricing Schedule for completion</t>
  </si>
  <si>
    <r>
      <rPr>
        <b/>
        <sz val="10"/>
        <rFont val="Calibri"/>
        <family val="2"/>
        <scheme val="minor"/>
      </rPr>
      <t>Location</t>
    </r>
    <r>
      <rPr>
        <sz val="10"/>
        <rFont val="Calibri"/>
        <family val="2"/>
        <scheme val="minor"/>
      </rPr>
      <t xml:space="preserve"> - Yew Close, Gurnos Estate, Merthyr Tydfil.</t>
    </r>
  </si>
  <si>
    <t>Carefully remove flat roofs to the  garages and cart away from site.</t>
  </si>
  <si>
    <t>Carefully remove garage doors and remove from site.</t>
  </si>
  <si>
    <t xml:space="preserve">Lay laying course as per engineers design specification and Marshalls manufacturers specification. </t>
  </si>
  <si>
    <t>make good any damage to any surrounding areas.</t>
  </si>
  <si>
    <t>d) Drainage</t>
  </si>
  <si>
    <t>c) Demolition Works</t>
  </si>
  <si>
    <t>Excavate and break out existing perimeter concrete, to include cross-overs and ramped areas and cart away all spoil.</t>
  </si>
  <si>
    <t>lay additional sub base to all areas and compact well.</t>
  </si>
  <si>
    <t>Lighting</t>
  </si>
  <si>
    <t>x3</t>
  </si>
  <si>
    <t>d) Construction Of boundary walls and Car Parking Bays</t>
  </si>
  <si>
    <t xml:space="preserve">All works must be in accordance with the engineers design and manufacturers instructions. </t>
  </si>
  <si>
    <t xml:space="preserve">Demolition works to be carried out in accordance with the Ecologists report that has been provided. </t>
  </si>
  <si>
    <t xml:space="preserve">Allow for concrete edge restraint and kerb edges as required. </t>
  </si>
  <si>
    <t xml:space="preserve">Allow to create new chambers and make all new connections as per the design. Allow to make good to surrounding areas. </t>
  </si>
  <si>
    <t xml:space="preserve">Principal Contractor must liaise with the local authority engineering department regarding the SAB drainage design and installation on site. Principal Contractor must arrange site inspections and pay all applicable fees. </t>
  </si>
  <si>
    <r>
      <t xml:space="preserve">The contact person for site visits to inspect for quotation purposes is </t>
    </r>
    <r>
      <rPr>
        <b/>
        <sz val="10"/>
        <rFont val="Calibri"/>
        <family val="2"/>
        <scheme val="minor"/>
      </rPr>
      <t>Nicholas Daley - Email: - Nick.Daley@mvhomes.org.uk</t>
    </r>
  </si>
  <si>
    <t xml:space="preserve">Health and Safety - This project is governed by the requirements of the Construction, Design and Management Regulations (CDM 2015) and the Principal Contractor shall include for all costs in discharging their duties and obligations as Principal Contractor. To include a full time Site manager. Allow for all additional costs incurred in complying with the requirements of current Health and Safety legislation. Additionally, comply in all respects with current British/European Standards and specifications, whether or not specifically stated in this schedule or not. </t>
  </si>
  <si>
    <t>Provide, maintain and remove on completion temporary secure fencing to site. Provide adequate pedestrian safety barriers during course of works.  Principal Contractor to ensure safety barriers are erected at all times.</t>
  </si>
  <si>
    <t>Allow for protecting the existing buildings, grounds, paths and site whilst the works are in progress. The Principal Contractor will be responsible for all damages and will be required to rectify any damage caused.</t>
  </si>
  <si>
    <t xml:space="preserve">All materials and/or debris arising from the works, are to be carted away to a tip off-site provided at the Principal Contractor’s expense. Waste transfer notes must be provided. </t>
  </si>
  <si>
    <t>Demolish walls, including dividing walls, supporting pillars, and boundary garden walls and remove all debris from site.</t>
  </si>
  <si>
    <t>Supply and lay 80mm Marshalls Priora blocks - all to manufacturers instructions and recommendations. (colour to be agreed with client).</t>
  </si>
  <si>
    <t xml:space="preserve">Allow for all necessary formwork and laying of 150mm concrete to all areas to ensure a smooth transition to new car parking bays. Make good to any damage to surrounding areas. </t>
  </si>
  <si>
    <t xml:space="preserve">Install GemSun Vesper 10W, RAL7024 Light, 2700K, Sensor, Galv Metal Work 89mm, Optic 1. Light and post must be installed as per manufactures specification and installation instructions. Position of lights indicated on plans provided. Exact position and orientation to be agreed with client on site. Provide electrical certification if required. Contractor must Laise with the lighting manufacturers technical department on exact installation requirements. </t>
  </si>
  <si>
    <r>
      <t xml:space="preserve">The installation of bird boxes will need to be fixed prior to any works commencing onto the north east elevation of  Plane Grove block of flats as per Ecologists report and biodiversity plan. The boxes will be grouped together and installed at a height of 5-7m, away from windows or doors with a clear flight path available. Boxes will be a woodcrete/Woodstone model  (e.g., Vivara Pro Woodstone® Swift Nest Box  or equivalent model) and surface mounted. See below info. 
</t>
    </r>
    <r>
      <rPr>
        <b/>
        <sz val="10"/>
        <rFont val="Calibri"/>
        <family val="2"/>
        <scheme val="minor"/>
      </rPr>
      <t>https://www.nhbs.com/woodstone-swift-nest-box</t>
    </r>
    <r>
      <rPr>
        <sz val="10"/>
        <rFont val="Calibri"/>
        <family val="2"/>
        <scheme val="minor"/>
      </rPr>
      <t xml:space="preserve"> or</t>
    </r>
    <r>
      <rPr>
        <b/>
        <sz val="10"/>
        <rFont val="Calibri"/>
        <family val="2"/>
        <scheme val="minor"/>
      </rPr>
      <t xml:space="preserve"> https://www.wildlifeservices.uk/product-page/woodstone-swift-nest-box</t>
    </r>
    <r>
      <rPr>
        <sz val="10"/>
        <rFont val="Calibri"/>
        <family val="2"/>
        <scheme val="minor"/>
      </rPr>
      <t xml:space="preserve">
</t>
    </r>
  </si>
  <si>
    <t>A Notice of Intended Demolition must be submitted to M.T.C.B.C local authority building control department a minimum of 6 weeks prior to commencement of any works. All fees need to br paid by Principal Contractor.</t>
  </si>
  <si>
    <t xml:space="preserve">Pour new concrete foundations for boundary walls adjacent to number 40 Yew Close as per the structural engineers design and specification. </t>
  </si>
  <si>
    <t xml:space="preserve">Lay  sub-base to whole car parking area and allow for compaction to engineers design specification and Marshalls specifications - See drawings and specifications provided. </t>
  </si>
  <si>
    <r>
      <t xml:space="preserve">Lay dense bituminous macadam layer as per engineers design specification and Marshalls specification - </t>
    </r>
    <r>
      <rPr>
        <b/>
        <sz val="10"/>
        <rFont val="Calibri"/>
        <family val="2"/>
        <scheme val="minor"/>
      </rPr>
      <t xml:space="preserve">Core drill 75mm holes at 750mm centres over entire area. Holes to be filled with material as per manufactures instructions. </t>
    </r>
  </si>
  <si>
    <t xml:space="preserve">Allow to create the drainage design as per the engineers drainage strategy SAB design. Drainage details and plans provided. </t>
  </si>
  <si>
    <r>
      <t xml:space="preserve">The contractor is responsible for liaising with the relevant local authority department with regards to the installation of the transition crossover from M.T.C.B.C owned land to M.V.H owned land. </t>
    </r>
    <r>
      <rPr>
        <b/>
        <sz val="10"/>
        <rFont val="Calibri"/>
        <family val="2"/>
        <scheme val="minor"/>
      </rPr>
      <t xml:space="preserve">A Section 171 notice must be submitted to M.T.C.B.C Highways department prior to any works commencing. </t>
    </r>
  </si>
  <si>
    <t xml:space="preserve">A notice of intended demolition must be submitted to M.T.C.B.C local authority building control department a minimum of 6 weeks prior to commencement of any works. Additionally a Section 171 highway notice must also be submitted the local authority highways department prior to commencement. </t>
  </si>
  <si>
    <t>The Principal Contractor must liaise with the local authority engineering department regarding the SAB drainage design and installation on site. The Principal Contractor must pay all applicable fees. All SAB ducuments and information are porovided within tender pack.</t>
  </si>
  <si>
    <t>All demolition works must to be carried out in accordance with the Ecologists report that has been provided within the tender pack. Bird/Bat boxes must be installed prior to any works commencing - to be positioned as per report.</t>
  </si>
  <si>
    <t xml:space="preserve">Following the appointment of a Principal Contractor, all asbestos removal works will need to be arranged and co-ordinated between the Principle Contractor and M.V.H Project Surveyor and Asbestos Compliance Team prior to works commencing. Asbestos reports have been provided within the tender pack. </t>
  </si>
  <si>
    <t>Carry out all pre-installation inspections/surveys specified by product manufacturer to ensure the existing ground is suitable to receive the proposed system and to ensure works comply with Building Regulations and British/European Standards. All works to be carried out strictly in accordance with the drawings/specifications provided and to the methods stated by the product manufacturers.</t>
  </si>
  <si>
    <t>Protect and maintain all utility apperratus, drains, gullies, etc. both within the site boundaries and those of the adjoining areas which may be affected by the works.</t>
  </si>
  <si>
    <t xml:space="preserve">Allow for CAT scanning of whole site for services prior to commencing work on site. Care must be taken when excavating the area. </t>
  </si>
  <si>
    <t>Site Establishment Package to Include - Signage, PPE, Site Protection, First Aid, setup of a welfare and storage cabins. etc. Wash down and clear all areas on completion, leave site in clean condition on completion.</t>
  </si>
  <si>
    <t>Break up and grub up existing concrete floors and foundations and cart away - take care around the existing garden boundary walls.</t>
  </si>
  <si>
    <t>Break out existing concrete cross-overs and cart away all debris.</t>
  </si>
  <si>
    <t xml:space="preserve">The Principal Contractor must liaise with the local authority engineering department regarding the SAB drainage design and installation on site. Principal Contractor to pay all applicable fees as per the SAB Approval Notice provided. </t>
  </si>
  <si>
    <t>Set out and excavate for new boundary wall foundations to area adjacent to No 40 Yew Close - as per structural engineers design provided. Allow for breaking out and reinstatement of concrete inside rear curtilage of number 40 Yew Close and all other reinstatement works. Remove debris from site.</t>
  </si>
  <si>
    <t>Set out for new car parking area and excavate to reduce levels as per engineers design. Compact base well with a heavy duty compactor and remove all spoil off site.</t>
  </si>
  <si>
    <t xml:space="preserve">Construct new 215mm brickwork boundary wall as per the structural engineers design and specification provided. Engineering bricks to be used, colour to be agreed with client.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</si>
</sst>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4">
    <numFmt numFmtId="44" formatCode="_-&quot;£&quot;* #,##0.00_-;\-&quot;£&quot;* #,##0.00_-;_-&quot;£&quot;* &quot;-&quot;??_-;_-@_-"/>
    <numFmt numFmtId="43" formatCode="_-* #,##0.00_-;\-* #,##0.00_-;_-* &quot;-&quot;??_-;_-@_-"/>
    <numFmt numFmtId="164" formatCode="#,##0.0;\(#,##0.0\);&quot; - &quot;"/>
    <numFmt numFmtId="165" formatCode="#,##0;\(#,##0\)"/>
    <numFmt numFmtId="166" formatCode="&quot;£&quot;#,##0.00;\(&quot;£&quot;#,##0.00\)"/>
    <numFmt numFmtId="167" formatCode="d\-mmm\-yyyy"/>
    <numFmt numFmtId="168" formatCode="dd\-mmm\-yy_);;&quot;-  &quot;;&quot; &quot;@"/>
    <numFmt numFmtId="169" formatCode="dd/mmm/yy_);;&quot;-  &quot;;&quot; &quot;@"/>
    <numFmt numFmtId="170" formatCode="0.0000"/>
    <numFmt numFmtId="171" formatCode="_-[$€]\ * #,##0.00_-;_-[$€]\ * #,##0.00\-;_-[$€]\ * &quot;-&quot;??_-;_-@_-"/>
    <numFmt numFmtId="172" formatCode="[Magenta]&quot;Err&quot;;[Magenta]&quot;Err&quot;;[Blue]&quot;OK&quot;"/>
    <numFmt numFmtId="173" formatCode="General\ &quot;.&quot;"/>
    <numFmt numFmtId="174" formatCode="#,##0_);[Red]\(#,##0\);\-_)"/>
    <numFmt numFmtId="175" formatCode="0.0_)%;[Red]\(0.0%\);0.0_)%"/>
    <numFmt numFmtId="176" formatCode="[Red][&gt;1]&quot;&gt;100 %&quot;;[Red]\(0.0%\);0.0_)%"/>
    <numFmt numFmtId="177" formatCode="#,##0.0000_);\(#,##0.0000\);&quot;-  &quot;;&quot; &quot;@"/>
    <numFmt numFmtId="178" formatCode="#,##0.00_);[Red]\(#,##0.00\);\-_)"/>
    <numFmt numFmtId="179" formatCode="0.00%_);[Red]\(0.00%\)"/>
    <numFmt numFmtId="180" formatCode="\ ;\ ;"/>
    <numFmt numFmtId="181" formatCode="d\ mmm\ yy"/>
    <numFmt numFmtId="182" formatCode="#,##0\ ;\(#,##0\);\-_0;"/>
    <numFmt numFmtId="183" formatCode="0.000"/>
    <numFmt numFmtId="184" formatCode="dd\-mmm\-yy_)"/>
    <numFmt numFmtId="185" formatCode="General_)"/>
    <numFmt numFmtId="186" formatCode="_(#,##0_);\(#,##0\);_(0_);@"/>
    <numFmt numFmtId="187" formatCode="_ * #,##0_ ;_ * \(#,##0\)_ ;_ * &quot;-&quot;_ ;_ @_ "/>
    <numFmt numFmtId="188" formatCode="#,##0_);\(#,##0\);\-_)"/>
    <numFmt numFmtId="189" formatCode="#,##0;[Red]\(#,##0\)"/>
    <numFmt numFmtId="190" formatCode="#,##0;[Red]\-#,##0;?;_-@_-"/>
    <numFmt numFmtId="191" formatCode="#,##0.0,,_);[Red]\(#,##0.0,,\);\-_0_)"/>
    <numFmt numFmtId="192" formatCode="&quot;£&quot;#,##0.0,,_)&quot;m&quot;;[Red]\(&quot;£&quot;#,##0.0,,_)&quot;m&quot;\);&quot;£&quot;\-_0_)\ &quot;m&quot;"/>
    <numFmt numFmtId="193" formatCode="#,##0.000,,_);[Red]\(#,##0.000,,\);\-_0_)"/>
    <numFmt numFmtId="194" formatCode="#,##0.0,_);\-#,##0.0,;0"/>
    <numFmt numFmtId="195" formatCode="#,##0.0,_);[Red]\(#,##0.0,\);\-_0_)"/>
    <numFmt numFmtId="196" formatCode="#,##0_);[Red]\(#,##0\);\-_0_)"/>
    <numFmt numFmtId="197" formatCode="#,##0.0,;\(#,##0.0,\);\-_)_0"/>
    <numFmt numFmtId="198" formatCode="0.00%;\(0.00%\)"/>
    <numFmt numFmtId="199" formatCode="0.0000%"/>
    <numFmt numFmtId="200" formatCode="m/d/yy\ h:mm:ss"/>
    <numFmt numFmtId="201" formatCode="_(* #,##0.00%_);_(* \(#,##0.00%\);_(* #,##0.00%_);_(@_)"/>
    <numFmt numFmtId="202" formatCode="_ * #,##0,_ ;_ * \-#,##0,_ ;_ * &quot;-&quot;??_ ;_ @_ "/>
    <numFmt numFmtId="203" formatCode="&quot;True&quot;;&quot;True&quot;;&quot;False&quot;"/>
    <numFmt numFmtId="204" formatCode="_(#,##0.00_);\(#,##0.00\);_(0.00_);@"/>
    <numFmt numFmtId="205" formatCode="d\-mmm\-yy;@"/>
    <numFmt numFmtId="206" formatCode="mmm\-yy;@"/>
    <numFmt numFmtId="207" formatCode="&quot;Yr Ending &quot;mmm\-yy;@"/>
    <numFmt numFmtId="208" formatCode="#,##0_ ;[Red]\-#,##0\ "/>
    <numFmt numFmtId="209" formatCode="&quot;YE &quot;mmm\-yy;@"/>
    <numFmt numFmtId="210" formatCode="_(#,##0%_);\(#,##0%\);_(\-_);@"/>
    <numFmt numFmtId="211" formatCode="_(#,##0.0%_);\(#,##0.0%\);_(\-_);@"/>
    <numFmt numFmtId="212" formatCode="_(#,##0.00%_);\(#,##0.00%\);_(\-_);@"/>
    <numFmt numFmtId="213" formatCode="_(#,##0.00%_);\(#,##0.00%\);_(0.00%_);@"/>
    <numFmt numFmtId="214" formatCode="_(#,##0.0000%_);\(#,##0.0000%\);_(\-_);@"/>
    <numFmt numFmtId="215" formatCode="_(#,##0_);\(#,##0\);_(\-_);@"/>
    <numFmt numFmtId="216" formatCode="_(#,##0.0_);\(#,##0.0\);_(\-_);@"/>
    <numFmt numFmtId="217" formatCode="_(#,##0.00_);\(#,##0.00\);_(\-_);@"/>
    <numFmt numFmtId="218" formatCode="_(#,##0.0000_);\(#,##0.0000\);_(\-_);@"/>
    <numFmt numFmtId="219" formatCode="mmm;@"/>
    <numFmt numFmtId="220" formatCode="_(#,##0&quot; : 1&quot;_);\(#,##0&quot; : 1&quot;\);_(0&quot; : 1&quot;_);@"/>
    <numFmt numFmtId="221" formatCode="&quot;Error Count &quot;#,##0;&quot;Error Count &quot;\-#,##0;&quot;Error Check OK&quot;;@"/>
    <numFmt numFmtId="222" formatCode="_(mmm\-yy_);@"/>
    <numFmt numFmtId="223" formatCode="0000_);\(0000\);0000_);@"/>
    <numFmt numFmtId="224" formatCode="#,##0;\(#,##0\);_(\-_);@"/>
    <numFmt numFmtId="225" formatCode="_(#,##0_);\(#,##0\);_(&quot;OK&quot;_);@"/>
    <numFmt numFmtId="226" formatCode="_(#,##0%_);\(#,##0%\);_(0%_);@"/>
    <numFmt numFmtId="227" formatCode="_(#,##0.0000%_);\(#,##0.0000%\);_(0.0000%_);@"/>
    <numFmt numFmtId="228" formatCode="_(#,##0.0_);\(#,##0.0\);_(0.0_);@"/>
    <numFmt numFmtId="229" formatCode="_(#,##0.000_);\(#,##0.000\);_(\-_);@"/>
    <numFmt numFmtId="230" formatCode="#\ 0/12"/>
    <numFmt numFmtId="231" formatCode="_(#,##0.00&quot; : 1&quot;_);\(#,##0.00&quot; : 1&quot;\);_(0.00&quot; : 1&quot;_);@"/>
    <numFmt numFmtId="232" formatCode="_(#,##0.0%_);\(#,##0.0%\);_(0.0%_);@"/>
    <numFmt numFmtId="233" formatCode="_(#,##0.000%_);\(#,##0.000%\);_(\-_);@"/>
    <numFmt numFmtId="234" formatCode="_(#,##0_);\(#,##0\);;@"/>
    <numFmt numFmtId="235" formatCode="_(#,##0.0000_);\(#,##0.0000\);_(0.0000_);@"/>
    <numFmt numFmtId="236" formatCode="_(#,##0,_);\(#,##0,\);_(0_);@"/>
    <numFmt numFmtId="237" formatCode="d/mm/yy;@"/>
    <numFmt numFmtId="238" formatCode="mm/yy;@"/>
    <numFmt numFmtId="239" formatCode="_(#,##0,_);\(#,##0,\);_(\-_);@"/>
    <numFmt numFmtId="240" formatCode="&quot;Milestone &quot;#,##0;&quot;ERR&quot;;&quot;ERR&quot;;@"/>
    <numFmt numFmtId="241" formatCode="&quot;Phase &quot;#,##0;&quot;ERR&quot;;&quot;ERR&quot;;@"/>
    <numFmt numFmtId="242" formatCode="_(#,##0.0&quot;:1&quot;_);\(#,##0.0&quot;:1&quot;\);_(\-_);@"/>
    <numFmt numFmtId="243" formatCode="&quot;Yr &quot;#,##0;&quot;Yr &quot;\-#,##0;&quot;Yr &quot;0;@"/>
    <numFmt numFmtId="244" formatCode="_(0000_);\(0000\);_(0000_);@"/>
    <numFmt numFmtId="245" formatCode="_-[$£-809]* #,##0.00_-;\-[$£-809]* #,##0.00_-;_-[$£-809]* &quot;-&quot;??_-;_-@_-"/>
  </numFmts>
  <fonts count="122">
    <font>
      <sz val="11"/>
      <color theme="1"/>
      <name val="Calibri"/>
      <family val="2"/>
      <scheme val="minor"/>
    </font>
    <font>
      <sz val="11"/>
      <color theme="1"/>
      <name val="Calibri"/>
      <family val="2"/>
      <scheme val="minor"/>
    </font>
    <font>
      <b/>
      <sz val="11"/>
      <color theme="1"/>
      <name val="Calibri"/>
      <family val="2"/>
      <scheme val="minor"/>
    </font>
    <font>
      <b/>
      <u/>
      <sz val="11"/>
      <color theme="1"/>
      <name val="Arial"/>
      <family val="2"/>
    </font>
    <font>
      <sz val="10"/>
      <name val="Arial"/>
      <family val="2"/>
    </font>
    <font>
      <sz val="10"/>
      <color theme="1"/>
      <name val="Arial"/>
      <family val="2"/>
    </font>
    <font>
      <sz val="11"/>
      <name val="Arial"/>
      <family val="2"/>
    </font>
    <font>
      <sz val="12"/>
      <name val="Times New Roman"/>
      <family val="1"/>
    </font>
    <font>
      <sz val="18"/>
      <name val="Arial"/>
      <family val="2"/>
    </font>
    <font>
      <b/>
      <sz val="12"/>
      <name val="Arial"/>
      <family val="2"/>
    </font>
    <font>
      <b/>
      <sz val="11"/>
      <name val="Arial"/>
      <family val="2"/>
    </font>
    <font>
      <sz val="9"/>
      <name val="Arial"/>
      <family val="2"/>
    </font>
    <font>
      <sz val="12"/>
      <name val="Arial"/>
      <family val="2"/>
    </font>
    <font>
      <sz val="11"/>
      <name val="Verdana"/>
      <family val="2"/>
    </font>
    <font>
      <sz val="11"/>
      <color indexed="8"/>
      <name val="Calibri"/>
      <family val="2"/>
    </font>
    <font>
      <sz val="10"/>
      <color indexed="8"/>
      <name val="Verdana"/>
      <family val="2"/>
    </font>
    <font>
      <sz val="11"/>
      <color indexed="9"/>
      <name val="Calibri"/>
      <family val="2"/>
    </font>
    <font>
      <sz val="10"/>
      <color indexed="9"/>
      <name val="Verdana"/>
      <family val="2"/>
    </font>
    <font>
      <sz val="11"/>
      <color indexed="20"/>
      <name val="Calibri"/>
      <family val="2"/>
    </font>
    <font>
      <sz val="10"/>
      <color indexed="20"/>
      <name val="Verdana"/>
      <family val="2"/>
    </font>
    <font>
      <b/>
      <sz val="11"/>
      <color indexed="52"/>
      <name val="Calibri"/>
      <family val="2"/>
    </font>
    <font>
      <b/>
      <sz val="10"/>
      <color indexed="52"/>
      <name val="Verdana"/>
      <family val="2"/>
    </font>
    <font>
      <sz val="8"/>
      <name val="Arial"/>
      <family val="2"/>
    </font>
    <font>
      <b/>
      <sz val="11"/>
      <color indexed="9"/>
      <name val="Calibri"/>
      <family val="2"/>
    </font>
    <font>
      <b/>
      <sz val="10"/>
      <color indexed="9"/>
      <name val="Verdana"/>
      <family val="2"/>
    </font>
    <font>
      <sz val="10"/>
      <color indexed="10"/>
      <name val="Arial"/>
      <family val="2"/>
    </font>
    <font>
      <sz val="12"/>
      <color theme="1"/>
      <name val="Calibri"/>
      <family val="2"/>
      <scheme val="minor"/>
    </font>
    <font>
      <sz val="10"/>
      <name val="Times New Roman"/>
      <family val="1"/>
    </font>
    <font>
      <sz val="10"/>
      <color indexed="18"/>
      <name val="Arial"/>
      <family val="2"/>
    </font>
    <font>
      <b/>
      <sz val="10"/>
      <name val="Arial"/>
      <family val="2"/>
    </font>
    <font>
      <b/>
      <sz val="12"/>
      <name val="Univers (WN)"/>
    </font>
    <font>
      <i/>
      <sz val="11"/>
      <color indexed="23"/>
      <name val="Calibri"/>
      <family val="2"/>
    </font>
    <font>
      <i/>
      <sz val="10"/>
      <color indexed="23"/>
      <name val="Verdana"/>
      <family val="2"/>
    </font>
    <font>
      <sz val="9"/>
      <color indexed="12"/>
      <name val="Arial"/>
      <family val="2"/>
    </font>
    <font>
      <b/>
      <sz val="8"/>
      <color indexed="12"/>
      <name val="Arial"/>
      <family val="2"/>
    </font>
    <font>
      <sz val="10"/>
      <color indexed="8"/>
      <name val="Arial"/>
      <family val="2"/>
    </font>
    <font>
      <b/>
      <sz val="12"/>
      <color indexed="8"/>
      <name val="Arial"/>
      <family val="2"/>
    </font>
    <font>
      <b/>
      <sz val="10.5"/>
      <name val="Times New Roman"/>
      <family val="1"/>
    </font>
    <font>
      <i/>
      <sz val="10"/>
      <color indexed="8"/>
      <name val="Arial"/>
      <family val="2"/>
    </font>
    <font>
      <sz val="10"/>
      <color indexed="12"/>
      <name val="Arial"/>
      <family val="2"/>
    </font>
    <font>
      <sz val="10"/>
      <color indexed="62"/>
      <name val="Times New Roman"/>
      <family val="1"/>
    </font>
    <font>
      <sz val="10"/>
      <color indexed="18"/>
      <name val="Times New Roman"/>
      <family val="1"/>
    </font>
    <font>
      <sz val="11"/>
      <color indexed="17"/>
      <name val="Calibri"/>
      <family val="2"/>
    </font>
    <font>
      <sz val="10"/>
      <color indexed="17"/>
      <name val="Verdana"/>
      <family val="2"/>
    </font>
    <font>
      <b/>
      <sz val="8"/>
      <color indexed="9"/>
      <name val="Tahoma"/>
      <family val="2"/>
    </font>
    <font>
      <b/>
      <sz val="8"/>
      <color indexed="8"/>
      <name val="Tahoma"/>
      <family val="2"/>
    </font>
    <font>
      <b/>
      <sz val="10"/>
      <color indexed="9"/>
      <name val="Arial"/>
      <family val="2"/>
    </font>
    <font>
      <b/>
      <sz val="15"/>
      <color indexed="56"/>
      <name val="Calibri"/>
      <family val="2"/>
    </font>
    <font>
      <b/>
      <sz val="15"/>
      <color indexed="56"/>
      <name val="Verdana"/>
      <family val="2"/>
    </font>
    <font>
      <b/>
      <sz val="13"/>
      <color indexed="56"/>
      <name val="Calibri"/>
      <family val="2"/>
    </font>
    <font>
      <b/>
      <sz val="13"/>
      <color indexed="56"/>
      <name val="Verdana"/>
      <family val="2"/>
    </font>
    <font>
      <b/>
      <sz val="11"/>
      <color indexed="56"/>
      <name val="Calibri"/>
      <family val="2"/>
    </font>
    <font>
      <b/>
      <sz val="11"/>
      <color indexed="56"/>
      <name val="Verdana"/>
      <family val="2"/>
    </font>
    <font>
      <b/>
      <sz val="12"/>
      <color indexed="9"/>
      <name val="Times New Roman"/>
      <family val="1"/>
    </font>
    <font>
      <b/>
      <sz val="10"/>
      <color indexed="9"/>
      <name val="Times New Roman"/>
      <family val="1"/>
    </font>
    <font>
      <b/>
      <sz val="10"/>
      <color indexed="18"/>
      <name val="Arial"/>
      <family val="2"/>
    </font>
    <font>
      <sz val="10"/>
      <color indexed="9"/>
      <name val="Arial"/>
      <family val="2"/>
    </font>
    <font>
      <sz val="10"/>
      <name val="Helv"/>
    </font>
    <font>
      <sz val="10"/>
      <name val="Stone Sans"/>
      <family val="2"/>
    </font>
    <font>
      <sz val="10"/>
      <name val="Optima"/>
      <family val="2"/>
    </font>
    <font>
      <sz val="11"/>
      <color indexed="62"/>
      <name val="Calibri"/>
      <family val="2"/>
    </font>
    <font>
      <sz val="10"/>
      <color indexed="62"/>
      <name val="Verdana"/>
      <family val="2"/>
    </font>
    <font>
      <i/>
      <sz val="8"/>
      <color indexed="62"/>
      <name val="Times New Roman"/>
      <family val="1"/>
    </font>
    <font>
      <sz val="10"/>
      <color indexed="62"/>
      <name val="Arial"/>
      <family val="2"/>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b/>
      <sz val="8"/>
      <name val="Times New Roman"/>
      <family val="1"/>
    </font>
    <font>
      <sz val="11"/>
      <color indexed="52"/>
      <name val="Calibri"/>
      <family val="2"/>
    </font>
    <font>
      <sz val="10"/>
      <color indexed="52"/>
      <name val="Verdana"/>
      <family val="2"/>
    </font>
    <font>
      <b/>
      <sz val="10"/>
      <name val="Times New Roman"/>
      <family val="1"/>
    </font>
    <font>
      <sz val="12"/>
      <name val="Optima"/>
      <family val="2"/>
    </font>
    <font>
      <sz val="11"/>
      <color indexed="60"/>
      <name val="Calibri"/>
      <family val="2"/>
    </font>
    <font>
      <sz val="10"/>
      <color indexed="60"/>
      <name val="Verdana"/>
      <family val="2"/>
    </font>
    <font>
      <sz val="8"/>
      <name val="Times New Roman"/>
      <family val="1"/>
    </font>
    <font>
      <sz val="10"/>
      <color rgb="FF000000"/>
      <name val="Times New Roman"/>
      <family val="1"/>
    </font>
    <font>
      <sz val="11"/>
      <color indexed="8"/>
      <name val="Trebuchet MS"/>
      <family val="2"/>
    </font>
    <font>
      <sz val="10"/>
      <color indexed="8"/>
      <name val="MS Sans Serif"/>
      <family val="2"/>
    </font>
    <font>
      <sz val="10"/>
      <color indexed="14"/>
      <name val="Arial"/>
      <family val="2"/>
    </font>
    <font>
      <b/>
      <sz val="12"/>
      <name val="Stone Sans"/>
      <family val="2"/>
    </font>
    <font>
      <b/>
      <sz val="18"/>
      <name val="Arial"/>
      <family val="2"/>
    </font>
    <font>
      <b/>
      <sz val="14"/>
      <name val="Stone Sans"/>
      <family val="2"/>
    </font>
    <font>
      <sz val="10"/>
      <name val="Stone Sans"/>
    </font>
    <font>
      <i/>
      <sz val="10"/>
      <name val="Arial"/>
      <family val="2"/>
    </font>
    <font>
      <b/>
      <sz val="11"/>
      <color indexed="63"/>
      <name val="Calibri"/>
      <family val="2"/>
    </font>
    <font>
      <b/>
      <sz val="10"/>
      <color indexed="63"/>
      <name val="Verdana"/>
      <family val="2"/>
    </font>
    <font>
      <i/>
      <sz val="10"/>
      <color indexed="62"/>
      <name val="Times New Roman"/>
      <family val="1"/>
    </font>
    <font>
      <sz val="11"/>
      <color indexed="8"/>
      <name val="Times New Roman"/>
      <family val="1"/>
    </font>
    <font>
      <sz val="14"/>
      <name val="Arial"/>
      <family val="2"/>
    </font>
    <font>
      <i/>
      <sz val="11"/>
      <name val="Times New Roman"/>
      <family val="1"/>
    </font>
    <font>
      <b/>
      <sz val="9"/>
      <name val="Arial"/>
      <family val="2"/>
    </font>
    <font>
      <sz val="8"/>
      <color indexed="39"/>
      <name val="Arial"/>
      <family val="2"/>
    </font>
    <font>
      <sz val="10"/>
      <name val="Geneva"/>
      <family val="2"/>
    </font>
    <font>
      <b/>
      <sz val="10"/>
      <color indexed="62"/>
      <name val="Arial"/>
      <family val="2"/>
    </font>
    <font>
      <u/>
      <sz val="10"/>
      <name val="Arial"/>
      <family val="2"/>
    </font>
    <font>
      <b/>
      <sz val="18"/>
      <color indexed="56"/>
      <name val="Cambria"/>
      <family val="2"/>
    </font>
    <font>
      <b/>
      <sz val="11"/>
      <color indexed="8"/>
      <name val="Calibri"/>
      <family val="2"/>
    </font>
    <font>
      <b/>
      <sz val="10"/>
      <color indexed="8"/>
      <name val="Verdana"/>
      <family val="2"/>
    </font>
    <font>
      <sz val="11"/>
      <color indexed="10"/>
      <name val="Calibri"/>
      <family val="2"/>
    </font>
    <font>
      <sz val="10"/>
      <color indexed="10"/>
      <name val="Verdana"/>
      <family val="2"/>
    </font>
    <font>
      <b/>
      <sz val="10"/>
      <color indexed="12"/>
      <name val="Arial"/>
      <family val="2"/>
    </font>
    <font>
      <b/>
      <sz val="10"/>
      <color indexed="8"/>
      <name val="Arial"/>
      <family val="2"/>
    </font>
    <font>
      <b/>
      <u/>
      <sz val="12"/>
      <color indexed="12"/>
      <name val="Arial"/>
      <family val="2"/>
    </font>
    <font>
      <sz val="12"/>
      <color indexed="22"/>
      <name val="Arial"/>
      <family val="2"/>
    </font>
    <font>
      <sz val="10"/>
      <color theme="1"/>
      <name val="Calibri"/>
      <family val="2"/>
      <scheme val="minor"/>
    </font>
    <font>
      <b/>
      <sz val="10"/>
      <name val="Calibri"/>
      <family val="2"/>
      <scheme val="minor"/>
    </font>
    <font>
      <b/>
      <sz val="10"/>
      <color rgb="FFFF0000"/>
      <name val="Arial"/>
      <family val="2"/>
    </font>
    <font>
      <b/>
      <sz val="10"/>
      <color theme="1"/>
      <name val="Calibri"/>
      <family val="2"/>
      <scheme val="minor"/>
    </font>
    <font>
      <sz val="10"/>
      <name val="Calibri"/>
      <family val="2"/>
      <scheme val="minor"/>
    </font>
    <font>
      <sz val="10"/>
      <color indexed="8"/>
      <name val="Calibri"/>
      <family val="2"/>
      <scheme val="minor"/>
    </font>
    <font>
      <sz val="10"/>
      <name val="Calibri"/>
      <family val="2"/>
    </font>
    <font>
      <sz val="7"/>
      <name val="Small Fonts"/>
      <family val="2"/>
    </font>
    <font>
      <sz val="10"/>
      <color indexed="8"/>
      <name val="Arial"/>
      <family val="2"/>
      <charset val="204"/>
    </font>
    <font>
      <sz val="10"/>
      <name val="MS Sans Serif"/>
      <family val="2"/>
    </font>
    <font>
      <sz val="10"/>
      <name val="Verdana"/>
      <family val="2"/>
    </font>
    <font>
      <sz val="10"/>
      <color indexed="8"/>
      <name val="Calibri"/>
      <family val="2"/>
    </font>
    <font>
      <sz val="8"/>
      <name val="Calibri"/>
      <family val="2"/>
      <scheme val="minor"/>
    </font>
    <font>
      <b/>
      <sz val="10"/>
      <color indexed="8"/>
      <name val="Calibri"/>
      <family val="2"/>
      <scheme val="minor"/>
    </font>
    <font>
      <u/>
      <sz val="11"/>
      <color theme="10"/>
      <name val="Calibri"/>
      <family val="2"/>
      <scheme val="minor"/>
    </font>
    <font>
      <b/>
      <sz val="11"/>
      <name val="Calibri"/>
      <family val="2"/>
      <scheme val="minor"/>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9"/>
        <bgColor indexed="64"/>
      </patternFill>
    </fill>
    <fill>
      <patternFill patternType="solid">
        <fgColor indexed="55"/>
      </patternFill>
    </fill>
    <fill>
      <patternFill patternType="solid">
        <fgColor indexed="45"/>
        <bgColor indexed="64"/>
      </patternFill>
    </fill>
    <fill>
      <patternFill patternType="solid">
        <fgColor indexed="43"/>
      </patternFill>
    </fill>
    <fill>
      <patternFill patternType="solid">
        <fgColor indexed="42"/>
        <bgColor indexed="64"/>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62"/>
        <bgColor indexed="64"/>
      </patternFill>
    </fill>
    <fill>
      <patternFill patternType="solid">
        <fgColor indexed="43"/>
        <bgColor indexed="64"/>
      </patternFill>
    </fill>
    <fill>
      <patternFill patternType="solid">
        <fgColor indexed="55"/>
        <bgColor indexed="64"/>
      </patternFill>
    </fill>
    <fill>
      <patternFill patternType="solid">
        <fgColor indexed="13"/>
        <bgColor indexed="64"/>
      </patternFill>
    </fill>
    <fill>
      <patternFill patternType="solid">
        <fgColor indexed="26"/>
      </patternFill>
    </fill>
    <fill>
      <patternFill patternType="solid">
        <fgColor indexed="9"/>
      </patternFill>
    </fill>
    <fill>
      <patternFill patternType="solid">
        <fgColor indexed="31"/>
        <bgColor indexed="64"/>
      </patternFill>
    </fill>
    <fill>
      <patternFill patternType="solid">
        <fgColor indexed="41"/>
        <bgColor indexed="64"/>
      </patternFill>
    </fill>
    <fill>
      <patternFill patternType="solid">
        <fgColor indexed="44"/>
        <bgColor indexed="64"/>
      </patternFill>
    </fill>
    <fill>
      <patternFill patternType="solid">
        <fgColor indexed="14"/>
        <bgColor indexed="64"/>
      </patternFill>
    </fill>
    <fill>
      <patternFill patternType="solid">
        <fgColor indexed="51"/>
        <bgColor indexed="64"/>
      </patternFill>
    </fill>
    <fill>
      <patternFill patternType="solid">
        <fgColor indexed="47"/>
        <bgColor indexed="64"/>
      </patternFill>
    </fill>
    <fill>
      <patternFill patternType="solid">
        <fgColor theme="3" tint="0.59999389629810485"/>
        <bgColor indexed="64"/>
      </patternFill>
    </fill>
    <fill>
      <patternFill patternType="solid">
        <fgColor theme="2"/>
        <bgColor indexed="64"/>
      </patternFill>
    </fill>
    <fill>
      <patternFill patternType="solid">
        <fgColor theme="0"/>
        <bgColor indexed="64"/>
      </patternFill>
    </fill>
    <fill>
      <patternFill patternType="solid">
        <fgColor theme="0" tint="-0.14999847407452621"/>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style="hair">
        <color indexed="64"/>
      </bottom>
      <diagonal/>
    </border>
    <border>
      <left style="thick">
        <color indexed="64"/>
      </left>
      <right/>
      <top/>
      <bottom/>
      <diagonal/>
    </border>
    <border>
      <left/>
      <right/>
      <top style="thin">
        <color indexed="8"/>
      </top>
      <bottom style="thin">
        <color indexed="8"/>
      </bottom>
      <diagonal/>
    </border>
    <border>
      <left/>
      <right/>
      <top style="thin">
        <color indexed="8"/>
      </top>
      <bottom style="double">
        <color indexed="8"/>
      </bottom>
      <diagonal/>
    </border>
    <border>
      <left style="thin">
        <color indexed="62"/>
      </left>
      <right style="thin">
        <color indexed="62"/>
      </right>
      <top style="thin">
        <color indexed="62"/>
      </top>
      <bottom style="thin">
        <color indexed="62"/>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bottom style="thick">
        <color indexed="8"/>
      </bottom>
      <diagonal/>
    </border>
    <border>
      <left/>
      <right style="thick">
        <color indexed="8"/>
      </right>
      <top/>
      <bottom/>
      <diagonal/>
    </border>
    <border>
      <left style="thin">
        <color indexed="8"/>
      </left>
      <right style="thin">
        <color indexed="8"/>
      </right>
      <top/>
      <bottom/>
      <diagonal/>
    </border>
    <border>
      <left style="thin">
        <color indexed="8"/>
      </left>
      <right/>
      <top/>
      <bottom/>
      <diagonal/>
    </border>
    <border>
      <left style="thin">
        <color indexed="8"/>
      </left>
      <right/>
      <top style="thin">
        <color indexed="8"/>
      </top>
      <bottom style="thin">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top style="thin">
        <color indexed="64"/>
      </top>
      <bottom style="thin">
        <color indexed="64"/>
      </bottom>
      <diagonal/>
    </border>
    <border>
      <left/>
      <right/>
      <top style="thin">
        <color indexed="62"/>
      </top>
      <bottom style="double">
        <color indexed="62"/>
      </bottom>
      <diagonal/>
    </border>
    <border>
      <left/>
      <right/>
      <top style="thin">
        <color indexed="64"/>
      </top>
      <bottom/>
      <diagonal/>
    </border>
    <border>
      <left/>
      <right/>
      <top style="thin">
        <color indexed="62"/>
      </top>
      <bottom style="medium">
        <color indexed="62"/>
      </bottom>
      <diagonal/>
    </border>
    <border>
      <left/>
      <right/>
      <top style="thin">
        <color indexed="62"/>
      </top>
      <bottom/>
      <diagonal/>
    </border>
    <border>
      <left/>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705">
    <xf numFmtId="0" fontId="0" fillId="0" borderId="0"/>
    <xf numFmtId="0" fontId="4" fillId="0" borderId="0"/>
    <xf numFmtId="0" fontId="4" fillId="0" borderId="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7" fillId="0" borderId="0"/>
    <xf numFmtId="0" fontId="6" fillId="0" borderId="0"/>
    <xf numFmtId="0" fontId="4" fillId="0" borderId="0"/>
    <xf numFmtId="43" fontId="1" fillId="0" borderId="0" applyFont="0" applyFill="0" applyBorder="0" applyAlignment="0" applyProtection="0"/>
    <xf numFmtId="0" fontId="4" fillId="0" borderId="0"/>
    <xf numFmtId="0" fontId="4" fillId="0" borderId="0"/>
    <xf numFmtId="0" fontId="13" fillId="0" borderId="0"/>
    <xf numFmtId="0" fontId="4" fillId="0" borderId="0" applyNumberFormat="0" applyFont="0" applyFill="0" applyBorder="0" applyAlignment="0" applyProtection="0"/>
    <xf numFmtId="0" fontId="14" fillId="2" borderId="0" applyNumberFormat="0" applyBorder="0" applyAlignment="0" applyProtection="0"/>
    <xf numFmtId="0" fontId="14" fillId="2" borderId="0" applyNumberFormat="0" applyBorder="0" applyAlignment="0" applyProtection="0"/>
    <xf numFmtId="0" fontId="15"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5"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5"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5"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5"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5"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5"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5"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5"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1"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7" fillId="12"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7" fillId="9"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7" fillId="10"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7"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7" fillId="14"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17" fillId="15" borderId="0" applyNumberFormat="0" applyBorder="0" applyAlignment="0" applyProtection="0"/>
    <xf numFmtId="0" fontId="16" fillId="16" borderId="0" applyNumberFormat="0" applyBorder="0" applyAlignment="0" applyProtection="0"/>
    <xf numFmtId="0" fontId="16" fillId="16" borderId="0" applyNumberFormat="0" applyBorder="0" applyAlignment="0" applyProtection="0"/>
    <xf numFmtId="0" fontId="17" fillId="16" borderId="0" applyNumberFormat="0" applyBorder="0" applyAlignment="0" applyProtection="0"/>
    <xf numFmtId="0" fontId="16" fillId="17" borderId="0" applyNumberFormat="0" applyBorder="0" applyAlignment="0" applyProtection="0"/>
    <xf numFmtId="0" fontId="16" fillId="17" borderId="0" applyNumberFormat="0" applyBorder="0" applyAlignment="0" applyProtection="0"/>
    <xf numFmtId="0" fontId="17" fillId="17"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17" fillId="18" borderId="0" applyNumberFormat="0" applyBorder="0" applyAlignment="0" applyProtection="0"/>
    <xf numFmtId="0" fontId="16" fillId="13" borderId="0" applyNumberFormat="0" applyBorder="0" applyAlignment="0" applyProtection="0"/>
    <xf numFmtId="0" fontId="16" fillId="13" borderId="0" applyNumberFormat="0" applyBorder="0" applyAlignment="0" applyProtection="0"/>
    <xf numFmtId="0" fontId="17" fillId="13"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17" fillId="14"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17" fillId="19" borderId="0" applyNumberFormat="0" applyBorder="0" applyAlignment="0" applyProtection="0"/>
    <xf numFmtId="0" fontId="18" fillId="3" borderId="0" applyNumberFormat="0" applyBorder="0" applyAlignment="0" applyProtection="0"/>
    <xf numFmtId="0" fontId="18" fillId="3" borderId="0" applyNumberFormat="0" applyBorder="0" applyAlignment="0" applyProtection="0"/>
    <xf numFmtId="0" fontId="19" fillId="3" borderId="0" applyNumberFormat="0" applyBorder="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0" fillId="20" borderId="7" applyNumberFormat="0" applyAlignment="0" applyProtection="0"/>
    <xf numFmtId="0" fontId="21" fillId="20" borderId="7" applyNumberFormat="0" applyAlignment="0" applyProtection="0"/>
    <xf numFmtId="0" fontId="21" fillId="20" borderId="7" applyNumberFormat="0" applyAlignment="0" applyProtection="0"/>
    <xf numFmtId="0" fontId="21" fillId="20" borderId="7" applyNumberFormat="0" applyAlignment="0" applyProtection="0"/>
    <xf numFmtId="164" fontId="22" fillId="21" borderId="0"/>
    <xf numFmtId="0" fontId="23" fillId="22" borderId="8" applyNumberFormat="0" applyAlignment="0" applyProtection="0"/>
    <xf numFmtId="0" fontId="23" fillId="22" borderId="8" applyNumberFormat="0" applyAlignment="0" applyProtection="0"/>
    <xf numFmtId="0" fontId="24" fillId="22" borderId="8"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165" fontId="25" fillId="0" borderId="0" applyFill="0" applyBorder="0">
      <protection locked="0"/>
    </xf>
    <xf numFmtId="166" fontId="4" fillId="0" borderId="0" applyFill="0" applyBorder="0"/>
    <xf numFmtId="166" fontId="25" fillId="0" borderId="0" applyFill="0" applyBorder="0">
      <protection locked="0"/>
    </xf>
    <xf numFmtId="44" fontId="4" fillId="0" borderId="0" applyFont="0" applyFill="0" applyBorder="0" applyAlignment="0" applyProtection="0"/>
    <xf numFmtId="44" fontId="26" fillId="0" borderId="0" applyFont="0" applyFill="0" applyBorder="0" applyAlignment="0" applyProtection="0"/>
    <xf numFmtId="44" fontId="7" fillId="0" borderId="0" applyFont="0" applyFill="0" applyBorder="0" applyAlignment="0" applyProtection="0"/>
    <xf numFmtId="0" fontId="27" fillId="0" borderId="0" applyNumberFormat="0" applyFill="0" applyBorder="0" applyAlignment="0">
      <alignment horizontal="left"/>
      <protection locked="0"/>
    </xf>
    <xf numFmtId="0" fontId="27" fillId="0" borderId="0" applyNumberFormat="0" applyFill="0" applyBorder="0" applyAlignment="0">
      <alignment horizontal="left"/>
      <protection locked="0"/>
    </xf>
    <xf numFmtId="164" fontId="22" fillId="23" borderId="9"/>
    <xf numFmtId="167" fontId="4" fillId="0" borderId="0" applyFill="0" applyBorder="0"/>
    <xf numFmtId="15" fontId="25" fillId="0" borderId="0" applyFill="0" applyBorder="0">
      <protection locked="0"/>
    </xf>
    <xf numFmtId="167" fontId="4" fillId="0" borderId="0" applyFill="0" applyBorder="0"/>
    <xf numFmtId="168" fontId="4" fillId="0" borderId="0" applyFont="0" applyFill="0" applyBorder="0" applyAlignment="0" applyProtection="0"/>
    <xf numFmtId="169" fontId="4" fillId="0" borderId="0" applyFont="0" applyFill="0" applyBorder="0" applyAlignment="0" applyProtection="0"/>
    <xf numFmtId="0" fontId="28" fillId="0" borderId="0" applyFont="0" applyFill="0" applyBorder="0" applyAlignment="0" applyProtection="0">
      <alignment horizontal="right"/>
    </xf>
    <xf numFmtId="1" fontId="4" fillId="0" borderId="0" applyFill="0" applyBorder="0">
      <alignment horizontal="right"/>
    </xf>
    <xf numFmtId="2" fontId="4" fillId="0" borderId="0" applyFill="0" applyBorder="0">
      <alignment horizontal="right"/>
    </xf>
    <xf numFmtId="2" fontId="25" fillId="0" borderId="0" applyFill="0" applyBorder="0">
      <protection locked="0"/>
    </xf>
    <xf numFmtId="170" fontId="4" fillId="0" borderId="0" applyFill="0" applyBorder="0">
      <alignment horizontal="right"/>
    </xf>
    <xf numFmtId="170" fontId="25" fillId="0" borderId="0" applyFill="0" applyBorder="0">
      <protection locked="0"/>
    </xf>
    <xf numFmtId="0" fontId="29" fillId="0" borderId="10" applyNumberFormat="0" applyFill="0" applyBorder="0" applyAlignment="0">
      <alignment horizontal="left"/>
      <protection hidden="1"/>
    </xf>
    <xf numFmtId="0" fontId="29" fillId="0" borderId="10" applyNumberFormat="0" applyFill="0" applyBorder="0" applyAlignment="0">
      <alignment horizontal="left"/>
      <protection hidden="1"/>
    </xf>
    <xf numFmtId="0" fontId="29" fillId="0" borderId="10" applyNumberFormat="0" applyFill="0" applyBorder="0" applyAlignment="0">
      <alignment horizontal="left"/>
      <protection hidden="1"/>
    </xf>
    <xf numFmtId="0" fontId="30" fillId="0" borderId="0" applyNumberFormat="0" applyFill="0" applyBorder="0" applyAlignment="0">
      <protection hidden="1"/>
    </xf>
    <xf numFmtId="171" fontId="4" fillId="0" borderId="0" applyFon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7" fillId="0" borderId="0" applyNumberFormat="0" applyFill="0" applyBorder="0" applyAlignment="0" applyProtection="0"/>
    <xf numFmtId="0" fontId="7" fillId="22" borderId="0" applyNumberFormat="0" applyFont="0" applyBorder="0" applyAlignment="0" applyProtection="0"/>
    <xf numFmtId="0" fontId="33" fillId="0" borderId="0" applyNumberFormat="0" applyFill="0" applyBorder="0" applyAlignment="0" applyProtection="0"/>
    <xf numFmtId="172" fontId="34" fillId="0" borderId="0" applyFill="0" applyBorder="0"/>
    <xf numFmtId="15" fontId="35" fillId="0" borderId="0" applyFill="0" applyBorder="0" applyProtection="0">
      <alignment horizontal="center"/>
    </xf>
    <xf numFmtId="0" fontId="7" fillId="3" borderId="0" applyNumberFormat="0" applyFont="0" applyBorder="0" applyAlignment="0" applyProtection="0"/>
    <xf numFmtId="173" fontId="36" fillId="20" borderId="6" applyAlignment="0" applyProtection="0"/>
    <xf numFmtId="173" fontId="36" fillId="20" borderId="6" applyAlignment="0" applyProtection="0"/>
    <xf numFmtId="0" fontId="37" fillId="0" borderId="0" applyNumberFormat="0" applyFill="0" applyBorder="0" applyAlignment="0" applyProtection="0"/>
    <xf numFmtId="174" fontId="38" fillId="0" borderId="0" applyNumberFormat="0" applyFill="0" applyBorder="0" applyAlignment="0" applyProtection="0"/>
    <xf numFmtId="15" fontId="39" fillId="24" borderId="9">
      <alignment horizontal="center"/>
      <protection locked="0"/>
    </xf>
    <xf numFmtId="175" fontId="39" fillId="24" borderId="9" applyAlignment="0">
      <protection locked="0"/>
    </xf>
    <xf numFmtId="174" fontId="39" fillId="24" borderId="9" applyAlignment="0">
      <protection locked="0"/>
    </xf>
    <xf numFmtId="174" fontId="35" fillId="0" borderId="0" applyFill="0" applyBorder="0" applyAlignment="0" applyProtection="0"/>
    <xf numFmtId="175" fontId="35" fillId="0" borderId="0" applyFill="0" applyBorder="0" applyAlignment="0" applyProtection="0"/>
    <xf numFmtId="176" fontId="35" fillId="0" borderId="0" applyFill="0" applyBorder="0" applyAlignment="0" applyProtection="0"/>
    <xf numFmtId="0" fontId="7" fillId="0" borderId="11" applyNumberFormat="0" applyFont="0" applyAlignment="0" applyProtection="0"/>
    <xf numFmtId="0" fontId="7" fillId="0" borderId="11" applyNumberFormat="0" applyFont="0" applyAlignment="0" applyProtection="0"/>
    <xf numFmtId="0" fontId="7" fillId="0" borderId="11" applyNumberFormat="0" applyFont="0" applyAlignment="0" applyProtection="0"/>
    <xf numFmtId="0" fontId="7" fillId="0" borderId="12" applyNumberFormat="0" applyFont="0" applyAlignment="0" applyProtection="0"/>
    <xf numFmtId="0" fontId="7" fillId="0" borderId="12" applyNumberFormat="0" applyFont="0" applyAlignment="0" applyProtection="0"/>
    <xf numFmtId="0" fontId="7" fillId="0" borderId="12" applyNumberFormat="0" applyFont="0" applyAlignment="0" applyProtection="0"/>
    <xf numFmtId="0" fontId="7" fillId="10" borderId="0" applyNumberFormat="0" applyFont="0" applyBorder="0" applyAlignment="0" applyProtection="0"/>
    <xf numFmtId="177" fontId="4" fillId="0" borderId="0" applyFont="0" applyFill="0" applyBorder="0" applyAlignment="0" applyProtection="0"/>
    <xf numFmtId="0" fontId="4" fillId="0" borderId="0" applyFont="0" applyFill="0" applyBorder="0" applyProtection="0">
      <alignment horizontal="fill"/>
    </xf>
    <xf numFmtId="178" fontId="40" fillId="25" borderId="1" applyNumberFormat="0" applyFont="0" applyAlignment="0">
      <alignment horizontal="right"/>
    </xf>
    <xf numFmtId="15" fontId="41" fillId="25" borderId="13" applyFont="0" applyAlignment="0" applyProtection="0">
      <alignment horizontal="right"/>
    </xf>
    <xf numFmtId="15" fontId="41" fillId="25" borderId="13" applyFont="0" applyAlignment="0" applyProtection="0">
      <alignment horizontal="right"/>
    </xf>
    <xf numFmtId="15" fontId="41" fillId="25" borderId="13" applyFont="0" applyAlignment="0" applyProtection="0">
      <alignment horizontal="right"/>
    </xf>
    <xf numFmtId="0" fontId="41" fillId="25" borderId="13" applyFont="0" applyAlignment="0" applyProtection="0">
      <alignment horizontal="right"/>
    </xf>
    <xf numFmtId="0" fontId="41" fillId="25" borderId="13" applyFont="0" applyAlignment="0" applyProtection="0">
      <alignment horizontal="right"/>
    </xf>
    <xf numFmtId="0" fontId="41" fillId="25" borderId="13" applyFont="0" applyAlignment="0" applyProtection="0">
      <alignment horizontal="right"/>
    </xf>
    <xf numFmtId="179" fontId="41" fillId="25" borderId="13" applyFont="0" applyAlignment="0" applyProtection="0">
      <alignment horizontal="right"/>
    </xf>
    <xf numFmtId="179" fontId="41" fillId="25" borderId="13" applyFont="0" applyAlignment="0" applyProtection="0">
      <alignment horizontal="right"/>
    </xf>
    <xf numFmtId="179" fontId="41" fillId="25" borderId="13" applyFont="0" applyAlignment="0" applyProtection="0">
      <alignment horizontal="right"/>
    </xf>
    <xf numFmtId="0" fontId="7" fillId="0" borderId="0" applyFont="0" applyFill="0" applyBorder="0" applyAlignment="0" applyProtection="0"/>
    <xf numFmtId="174" fontId="40" fillId="0" borderId="0"/>
    <xf numFmtId="0" fontId="42" fillId="4" borderId="0" applyNumberFormat="0" applyBorder="0" applyAlignment="0" applyProtection="0"/>
    <xf numFmtId="0" fontId="42" fillId="4" borderId="0" applyNumberFormat="0" applyBorder="0" applyAlignment="0" applyProtection="0"/>
    <xf numFmtId="0" fontId="43" fillId="4" borderId="0" applyNumberFormat="0" applyBorder="0" applyAlignment="0" applyProtection="0"/>
    <xf numFmtId="37" fontId="44" fillId="26" borderId="2" applyBorder="0">
      <alignment horizontal="left" vertical="center" indent="1"/>
    </xf>
    <xf numFmtId="37" fontId="45" fillId="27" borderId="14" applyFill="0">
      <alignment vertical="center"/>
    </xf>
    <xf numFmtId="0" fontId="45" fillId="28" borderId="4" applyNumberFormat="0">
      <alignment horizontal="left" vertical="top" indent="1"/>
    </xf>
    <xf numFmtId="0" fontId="46" fillId="29" borderId="0" applyNumberFormat="0" applyBorder="0" applyAlignment="0">
      <alignment vertical="top"/>
    </xf>
    <xf numFmtId="0" fontId="47" fillId="0" borderId="15" applyNumberFormat="0" applyFill="0" applyAlignment="0" applyProtection="0"/>
    <xf numFmtId="0" fontId="47" fillId="0" borderId="15" applyNumberFormat="0" applyFill="0" applyAlignment="0" applyProtection="0"/>
    <xf numFmtId="0" fontId="48" fillId="0" borderId="15" applyNumberFormat="0" applyFill="0" applyAlignment="0" applyProtection="0"/>
    <xf numFmtId="0" fontId="49" fillId="0" borderId="16" applyNumberFormat="0" applyFill="0" applyAlignment="0" applyProtection="0"/>
    <xf numFmtId="0" fontId="49" fillId="0" borderId="16" applyNumberFormat="0" applyFill="0" applyAlignment="0" applyProtection="0"/>
    <xf numFmtId="0" fontId="50" fillId="0" borderId="16"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2" fillId="0" borderId="17"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3" fontId="53" fillId="29" borderId="0">
      <alignment vertical="center"/>
    </xf>
    <xf numFmtId="0" fontId="54" fillId="29" borderId="0"/>
    <xf numFmtId="174" fontId="55" fillId="0" borderId="0" applyNumberFormat="0" applyFill="0" applyBorder="0" applyAlignment="0" applyProtection="0">
      <alignment horizontal="right"/>
    </xf>
    <xf numFmtId="180" fontId="56" fillId="0" borderId="0" applyAlignment="0">
      <alignment horizontal="right"/>
      <protection hidden="1"/>
    </xf>
    <xf numFmtId="0" fontId="57" fillId="0" borderId="0" applyFont="0" applyFill="0" applyBorder="0" applyAlignment="0" applyProtection="0">
      <alignment horizontal="left"/>
    </xf>
    <xf numFmtId="181" fontId="4" fillId="21" borderId="0" applyProtection="0"/>
    <xf numFmtId="182" fontId="4" fillId="0" borderId="0" applyFont="0" applyFill="0" applyBorder="0" applyAlignment="0" applyProtection="0"/>
    <xf numFmtId="10" fontId="4" fillId="0" borderId="0" applyBorder="0"/>
    <xf numFmtId="183" fontId="4" fillId="0" borderId="0"/>
    <xf numFmtId="4" fontId="4" fillId="0" borderId="0" applyFill="0" applyBorder="0"/>
    <xf numFmtId="0" fontId="58" fillId="0" borderId="0" applyFont="0" applyFill="0" applyBorder="0" applyAlignment="0" applyProtection="0"/>
    <xf numFmtId="0" fontId="59" fillId="0" borderId="0"/>
    <xf numFmtId="0" fontId="60" fillId="7" borderId="7" applyNumberFormat="0" applyAlignment="0" applyProtection="0"/>
    <xf numFmtId="0" fontId="60" fillId="7" borderId="7" applyNumberFormat="0" applyAlignment="0" applyProtection="0"/>
    <xf numFmtId="0" fontId="60" fillId="7" borderId="7" applyNumberFormat="0" applyAlignment="0" applyProtection="0"/>
    <xf numFmtId="0" fontId="60" fillId="7" borderId="7" applyNumberFormat="0" applyAlignment="0" applyProtection="0"/>
    <xf numFmtId="0" fontId="60" fillId="7" borderId="7" applyNumberFormat="0" applyAlignment="0" applyProtection="0"/>
    <xf numFmtId="0" fontId="60" fillId="7" borderId="7" applyNumberFormat="0" applyAlignment="0" applyProtection="0"/>
    <xf numFmtId="0" fontId="61" fillId="7" borderId="7" applyNumberFormat="0" applyAlignment="0" applyProtection="0"/>
    <xf numFmtId="0" fontId="61" fillId="7" borderId="7" applyNumberFormat="0" applyAlignment="0" applyProtection="0"/>
    <xf numFmtId="0" fontId="61" fillId="7" borderId="7" applyNumberFormat="0" applyAlignment="0" applyProtection="0"/>
    <xf numFmtId="184" fontId="41" fillId="30" borderId="13" applyFont="0" applyAlignment="0">
      <alignment horizontal="right"/>
      <protection locked="0"/>
    </xf>
    <xf numFmtId="184" fontId="41" fillId="30" borderId="13" applyFont="0" applyAlignment="0">
      <alignment horizontal="right"/>
      <protection locked="0"/>
    </xf>
    <xf numFmtId="184" fontId="41" fillId="30" borderId="13" applyFont="0" applyAlignment="0">
      <alignment horizontal="right"/>
      <protection locked="0"/>
    </xf>
    <xf numFmtId="0" fontId="4" fillId="30" borderId="13" applyFont="0" applyAlignment="0">
      <alignment horizontal="right"/>
      <protection locked="0"/>
    </xf>
    <xf numFmtId="0" fontId="4" fillId="30" borderId="13" applyFont="0" applyAlignment="0">
      <alignment horizontal="right"/>
      <protection locked="0"/>
    </xf>
    <xf numFmtId="0" fontId="4" fillId="30" borderId="13" applyFont="0" applyAlignment="0">
      <alignment horizontal="right"/>
      <protection locked="0"/>
    </xf>
    <xf numFmtId="179" fontId="62" fillId="30" borderId="13" applyFont="0" applyAlignment="0">
      <alignment vertical="top"/>
      <protection locked="0"/>
    </xf>
    <xf numFmtId="179" fontId="62" fillId="30" borderId="13" applyFont="0" applyAlignment="0">
      <alignment vertical="top"/>
      <protection locked="0"/>
    </xf>
    <xf numFmtId="179" fontId="62" fillId="30" borderId="13" applyFont="0" applyAlignment="0">
      <alignment vertical="top"/>
      <protection locked="0"/>
    </xf>
    <xf numFmtId="174" fontId="63" fillId="31" borderId="1" applyNumberFormat="0" applyAlignment="0">
      <alignment vertical="top"/>
    </xf>
    <xf numFmtId="15" fontId="4" fillId="27" borderId="1" applyAlignment="0" applyProtection="0">
      <alignment vertical="top"/>
    </xf>
    <xf numFmtId="185" fontId="4" fillId="27" borderId="1" applyAlignment="0" applyProtection="0">
      <alignment horizontal="right"/>
    </xf>
    <xf numFmtId="179" fontId="4" fillId="27" borderId="1" applyAlignment="0" applyProtection="0">
      <alignment horizontal="right"/>
    </xf>
    <xf numFmtId="164" fontId="22" fillId="30" borderId="9"/>
    <xf numFmtId="1" fontId="59" fillId="0" borderId="0"/>
    <xf numFmtId="0" fontId="59" fillId="0" borderId="0" applyFont="0" applyFill="0" applyBorder="0" applyAlignment="0" applyProtection="0"/>
    <xf numFmtId="186" fontId="4" fillId="0" borderId="0"/>
    <xf numFmtId="38" fontId="64" fillId="0" borderId="0"/>
    <xf numFmtId="38" fontId="65" fillId="0" borderId="0"/>
    <xf numFmtId="38" fontId="66" fillId="0" borderId="0"/>
    <xf numFmtId="38" fontId="67" fillId="0" borderId="0"/>
    <xf numFmtId="0" fontId="68" fillId="0" borderId="0"/>
    <xf numFmtId="0" fontId="68" fillId="0" borderId="0"/>
    <xf numFmtId="187" fontId="4" fillId="0" borderId="0" applyFont="0" applyFill="0" applyBorder="0" applyProtection="0"/>
    <xf numFmtId="165" fontId="69" fillId="0" borderId="5" applyNumberFormat="0" applyFont="0" applyFill="0" applyAlignment="0">
      <alignment horizontal="left" vertical="center"/>
    </xf>
    <xf numFmtId="0" fontId="70" fillId="0" borderId="18" applyNumberFormat="0" applyFill="0" applyAlignment="0" applyProtection="0"/>
    <xf numFmtId="0" fontId="70" fillId="0" borderId="18" applyNumberFormat="0" applyFill="0" applyAlignment="0" applyProtection="0"/>
    <xf numFmtId="0" fontId="71" fillId="0" borderId="18" applyNumberFormat="0" applyFill="0" applyAlignment="0" applyProtection="0"/>
    <xf numFmtId="188" fontId="72" fillId="0" borderId="0" applyFont="0" applyFill="0" applyBorder="0" applyProtection="0">
      <alignment horizontal="right"/>
    </xf>
    <xf numFmtId="174" fontId="63" fillId="32" borderId="0" applyNumberFormat="0" applyFont="0" applyBorder="0" applyAlignment="0" applyProtection="0">
      <alignment vertical="top"/>
    </xf>
    <xf numFmtId="179" fontId="41" fillId="32" borderId="0" applyFont="0" applyBorder="0" applyAlignment="0">
      <alignment horizontal="right"/>
      <protection locked="0"/>
    </xf>
    <xf numFmtId="0" fontId="73" fillId="0" borderId="0" applyFont="0" applyFill="0" applyBorder="0" applyAlignment="0" applyProtection="0"/>
    <xf numFmtId="0" fontId="74" fillId="24" borderId="0" applyNumberFormat="0" applyBorder="0" applyAlignment="0" applyProtection="0"/>
    <xf numFmtId="0" fontId="74" fillId="24" borderId="0" applyNumberFormat="0" applyBorder="0" applyAlignment="0" applyProtection="0"/>
    <xf numFmtId="0" fontId="75" fillId="24" borderId="0" applyNumberFormat="0" applyBorder="0" applyAlignment="0" applyProtection="0"/>
    <xf numFmtId="0" fontId="76" fillId="0" borderId="0">
      <alignment vertical="center"/>
    </xf>
    <xf numFmtId="0" fontId="26" fillId="0" borderId="0"/>
    <xf numFmtId="0" fontId="77" fillId="0" borderId="0"/>
    <xf numFmtId="0" fontId="7" fillId="0" borderId="0"/>
    <xf numFmtId="0" fontId="4" fillId="0" borderId="0"/>
    <xf numFmtId="0" fontId="4" fillId="0" borderId="0"/>
    <xf numFmtId="0" fontId="4" fillId="0" borderId="0"/>
    <xf numFmtId="0" fontId="78" fillId="0" borderId="0"/>
    <xf numFmtId="0" fontId="4" fillId="0" borderId="0"/>
    <xf numFmtId="0" fontId="1" fillId="0" borderId="0"/>
    <xf numFmtId="0" fontId="12" fillId="0" borderId="0"/>
    <xf numFmtId="0" fontId="4" fillId="0" borderId="0"/>
    <xf numFmtId="0" fontId="1" fillId="0" borderId="0"/>
    <xf numFmtId="0" fontId="6" fillId="0" borderId="0"/>
    <xf numFmtId="0" fontId="4" fillId="0" borderId="0"/>
    <xf numFmtId="0" fontId="79"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189" fontId="40" fillId="0" borderId="0"/>
    <xf numFmtId="0" fontId="25" fillId="0" borderId="0" applyFill="0" applyBorder="0">
      <protection locked="0"/>
    </xf>
    <xf numFmtId="190" fontId="4" fillId="0" borderId="0">
      <alignment horizontal="right" vertical="center" wrapText="1"/>
    </xf>
    <xf numFmtId="0" fontId="4" fillId="33" borderId="19" applyNumberFormat="0" applyFont="0" applyAlignment="0" applyProtection="0"/>
    <xf numFmtId="0" fontId="4" fillId="33" borderId="19" applyNumberFormat="0" applyFont="0" applyAlignment="0" applyProtection="0"/>
    <xf numFmtId="0" fontId="4" fillId="33" borderId="19" applyNumberFormat="0" applyFont="0" applyAlignment="0" applyProtection="0"/>
    <xf numFmtId="0" fontId="4" fillId="33" borderId="19" applyNumberFormat="0" applyFont="0" applyAlignment="0" applyProtection="0"/>
    <xf numFmtId="0" fontId="4" fillId="33" borderId="19" applyNumberFormat="0" applyFont="0" applyAlignment="0" applyProtection="0"/>
    <xf numFmtId="0" fontId="4" fillId="33" borderId="19" applyNumberFormat="0" applyFont="0" applyAlignment="0" applyProtection="0"/>
    <xf numFmtId="0" fontId="80" fillId="0" borderId="0">
      <alignment horizontal="left"/>
    </xf>
    <xf numFmtId="181" fontId="4" fillId="0" borderId="0" applyFill="0" applyBorder="0" applyAlignment="0" applyProtection="0"/>
    <xf numFmtId="0" fontId="81" fillId="0" borderId="0" applyFill="0" applyBorder="0" applyAlignment="0">
      <alignment horizontal="left"/>
    </xf>
    <xf numFmtId="0" fontId="9" fillId="0" borderId="0" applyNumberFormat="0" applyFill="0" applyBorder="0" applyAlignment="0"/>
    <xf numFmtId="0" fontId="82" fillId="0" borderId="0">
      <alignment horizontal="left"/>
    </xf>
    <xf numFmtId="0" fontId="83" fillId="0" borderId="0" applyFill="0" applyBorder="0" applyProtection="0">
      <alignment horizontal="center"/>
    </xf>
    <xf numFmtId="191" fontId="4" fillId="0" borderId="0" applyFill="0" applyBorder="0" applyAlignment="0" applyProtection="0"/>
    <xf numFmtId="192" fontId="84" fillId="0" borderId="0" applyFill="0" applyBorder="0" applyAlignment="0" applyProtection="0"/>
    <xf numFmtId="193" fontId="11" fillId="0" borderId="0">
      <alignment horizontal="center" vertical="top" wrapText="1"/>
    </xf>
    <xf numFmtId="194" fontId="4" fillId="0" borderId="0" applyFill="0" applyBorder="0" applyAlignment="0" applyProtection="0"/>
    <xf numFmtId="0" fontId="85" fillId="0" borderId="0"/>
    <xf numFmtId="195" fontId="4" fillId="0" borderId="0" applyBorder="0" applyAlignment="0" applyProtection="0"/>
    <xf numFmtId="10" fontId="4" fillId="0" borderId="3"/>
    <xf numFmtId="10" fontId="4" fillId="0" borderId="0" applyFill="0" applyBorder="0" applyAlignment="0" applyProtection="0"/>
    <xf numFmtId="196" fontId="4" fillId="0" borderId="0" applyFont="0" applyFill="0" applyBorder="0" applyAlignment="0" applyProtection="0"/>
    <xf numFmtId="3" fontId="4" fillId="21" borderId="1" applyFill="0" applyBorder="0"/>
    <xf numFmtId="191" fontId="4" fillId="0" borderId="0"/>
    <xf numFmtId="181" fontId="58" fillId="0" borderId="0" applyFill="0" applyBorder="0" applyAlignment="0" applyProtection="0"/>
    <xf numFmtId="197" fontId="58" fillId="0" borderId="0" applyFill="0" applyBorder="0" applyAlignment="0" applyProtection="0"/>
    <xf numFmtId="0" fontId="86" fillId="20" borderId="20" applyNumberFormat="0" applyAlignment="0" applyProtection="0"/>
    <xf numFmtId="0" fontId="86" fillId="20" borderId="20" applyNumberFormat="0" applyAlignment="0" applyProtection="0"/>
    <xf numFmtId="0" fontId="86" fillId="20" borderId="20" applyNumberFormat="0" applyAlignment="0" applyProtection="0"/>
    <xf numFmtId="0" fontId="86" fillId="20" borderId="20" applyNumberFormat="0" applyAlignment="0" applyProtection="0"/>
    <xf numFmtId="0" fontId="86" fillId="20" borderId="20" applyNumberFormat="0" applyAlignment="0" applyProtection="0"/>
    <xf numFmtId="0" fontId="86" fillId="20" borderId="20" applyNumberFormat="0" applyAlignment="0" applyProtection="0"/>
    <xf numFmtId="0" fontId="87" fillId="20" borderId="20" applyNumberFormat="0" applyAlignment="0" applyProtection="0"/>
    <xf numFmtId="0" fontId="87" fillId="20" borderId="20" applyNumberFormat="0" applyAlignment="0" applyProtection="0"/>
    <xf numFmtId="0" fontId="87" fillId="20" borderId="20" applyNumberFormat="0" applyAlignment="0" applyProtection="0"/>
    <xf numFmtId="9" fontId="27" fillId="0" borderId="0" applyFont="0" applyFill="0" applyBorder="0" applyAlignment="0" applyProtection="0"/>
    <xf numFmtId="10" fontId="27" fillId="0" borderId="0" applyFont="0" applyFill="0" applyBorder="0" applyAlignment="0" applyProtection="0"/>
    <xf numFmtId="198" fontId="4" fillId="0" borderId="0" applyFill="0" applyBorder="0"/>
    <xf numFmtId="198" fontId="25" fillId="0" borderId="0" applyFill="0" applyBorder="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6" fillId="0" borderId="0" applyFont="0" applyFill="0" applyBorder="0" applyAlignment="0" applyProtection="0"/>
    <xf numFmtId="9" fontId="77" fillId="0" borderId="0" applyFont="0" applyFill="0" applyBorder="0" applyAlignment="0" applyProtection="0"/>
    <xf numFmtId="9" fontId="7" fillId="0" borderId="0" applyFont="0" applyFill="0" applyBorder="0" applyAlignment="0" applyProtection="0"/>
    <xf numFmtId="174" fontId="88" fillId="0" borderId="0">
      <alignment vertical="top"/>
    </xf>
    <xf numFmtId="199" fontId="68" fillId="0" borderId="0" applyFont="0" applyFill="0" applyBorder="0" applyAlignment="0" applyProtection="0"/>
    <xf numFmtId="0" fontId="68" fillId="0" borderId="21" applyNumberFormat="0" applyFont="0" applyFill="0" applyAlignment="0" applyProtection="0"/>
    <xf numFmtId="0" fontId="68" fillId="0" borderId="22" applyNumberFormat="0" applyFont="0" applyFill="0" applyAlignment="0" applyProtection="0"/>
    <xf numFmtId="0" fontId="68" fillId="0" borderId="23" applyNumberFormat="0" applyFont="0" applyFill="0" applyAlignment="0" applyProtection="0"/>
    <xf numFmtId="0" fontId="68" fillId="0" borderId="24" applyNumberFormat="0" applyFont="0" applyFill="0" applyAlignment="0" applyProtection="0"/>
    <xf numFmtId="0" fontId="68" fillId="0" borderId="25" applyNumberFormat="0" applyFont="0" applyFill="0" applyAlignment="0" applyProtection="0"/>
    <xf numFmtId="0" fontId="68" fillId="0" borderId="25" applyNumberFormat="0" applyFont="0" applyFill="0" applyAlignment="0" applyProtection="0"/>
    <xf numFmtId="0" fontId="68" fillId="0" borderId="25" applyNumberFormat="0" applyFont="0" applyFill="0" applyAlignment="0" applyProtection="0"/>
    <xf numFmtId="0" fontId="68" fillId="34" borderId="0" applyNumberFormat="0" applyFont="0" applyBorder="0" applyAlignment="0" applyProtection="0"/>
    <xf numFmtId="0" fontId="68" fillId="0" borderId="26" applyNumberFormat="0" applyFont="0" applyFill="0" applyAlignment="0" applyProtection="0"/>
    <xf numFmtId="0" fontId="68" fillId="0" borderId="27" applyNumberFormat="0" applyFont="0" applyFill="0" applyAlignment="0" applyProtection="0"/>
    <xf numFmtId="46" fontId="68" fillId="0" borderId="0" applyFont="0" applyFill="0" applyBorder="0" applyAlignment="0" applyProtection="0"/>
    <xf numFmtId="0" fontId="89" fillId="0" borderId="0" applyNumberFormat="0" applyFill="0" applyBorder="0" applyAlignment="0" applyProtection="0"/>
    <xf numFmtId="0" fontId="68" fillId="0" borderId="28" applyNumberFormat="0" applyFont="0" applyFill="0" applyAlignment="0" applyProtection="0"/>
    <xf numFmtId="0" fontId="68" fillId="0" borderId="29" applyNumberFormat="0" applyFont="0" applyFill="0" applyAlignment="0" applyProtection="0"/>
    <xf numFmtId="0" fontId="68" fillId="0" borderId="19" applyNumberFormat="0" applyFont="0" applyFill="0" applyAlignment="0" applyProtection="0"/>
    <xf numFmtId="0" fontId="68" fillId="0" borderId="19" applyNumberFormat="0" applyFont="0" applyFill="0" applyAlignment="0" applyProtection="0"/>
    <xf numFmtId="0" fontId="68" fillId="0" borderId="19" applyNumberFormat="0" applyFont="0" applyFill="0" applyAlignment="0" applyProtection="0"/>
    <xf numFmtId="0" fontId="68" fillId="0" borderId="30" applyNumberFormat="0" applyFont="0" applyFill="0" applyAlignment="0" applyProtection="0"/>
    <xf numFmtId="0" fontId="68" fillId="0" borderId="30" applyNumberFormat="0" applyFont="0" applyFill="0" applyAlignment="0" applyProtection="0"/>
    <xf numFmtId="0" fontId="68" fillId="0" borderId="30" applyNumberFormat="0" applyFont="0" applyFill="0" applyAlignment="0" applyProtection="0"/>
    <xf numFmtId="0" fontId="68" fillId="0" borderId="19" applyNumberFormat="0" applyFont="0" applyFill="0" applyAlignment="0" applyProtection="0"/>
    <xf numFmtId="0" fontId="68" fillId="0" borderId="19" applyNumberFormat="0" applyFont="0" applyFill="0" applyAlignment="0" applyProtection="0"/>
    <xf numFmtId="0" fontId="68" fillId="0" borderId="19" applyNumberFormat="0" applyFont="0" applyFill="0" applyAlignment="0" applyProtection="0"/>
    <xf numFmtId="0" fontId="68" fillId="0" borderId="0" applyNumberFormat="0" applyFont="0" applyFill="0" applyBorder="0" applyProtection="0">
      <alignment horizontal="center"/>
    </xf>
    <xf numFmtId="0" fontId="90" fillId="0" borderId="0" applyNumberFormat="0" applyFill="0" applyBorder="0" applyAlignment="0" applyProtection="0"/>
    <xf numFmtId="0" fontId="91" fillId="0" borderId="0" applyNumberFormat="0" applyFill="0" applyBorder="0" applyAlignment="0" applyProtection="0"/>
    <xf numFmtId="0" fontId="92" fillId="0" borderId="0" applyNumberFormat="0" applyFill="0" applyBorder="0" applyProtection="0">
      <alignment horizontal="left"/>
    </xf>
    <xf numFmtId="0" fontId="68" fillId="34" borderId="0" applyNumberFormat="0" applyFont="0" applyBorder="0" applyAlignment="0" applyProtection="0"/>
    <xf numFmtId="0" fontId="8" fillId="0" borderId="0" applyNumberFormat="0" applyFill="0" applyBorder="0" applyAlignment="0" applyProtection="0"/>
    <xf numFmtId="0" fontId="89" fillId="0" borderId="0" applyNumberFormat="0" applyFill="0" applyBorder="0" applyAlignment="0" applyProtection="0"/>
    <xf numFmtId="0" fontId="68" fillId="0" borderId="31" applyNumberFormat="0" applyFont="0" applyFill="0" applyAlignment="0" applyProtection="0"/>
    <xf numFmtId="0" fontId="68" fillId="0" borderId="32" applyNumberFormat="0" applyFont="0" applyFill="0" applyAlignment="0" applyProtection="0"/>
    <xf numFmtId="0" fontId="68" fillId="0" borderId="32" applyNumberFormat="0" applyFont="0" applyFill="0" applyAlignment="0" applyProtection="0"/>
    <xf numFmtId="0" fontId="68" fillId="0" borderId="32" applyNumberFormat="0" applyFont="0" applyFill="0" applyAlignment="0" applyProtection="0"/>
    <xf numFmtId="200" fontId="68" fillId="0" borderId="0" applyFont="0" applyFill="0" applyBorder="0" applyAlignment="0" applyProtection="0"/>
    <xf numFmtId="0" fontId="68" fillId="0" borderId="11" applyNumberFormat="0" applyFont="0" applyFill="0" applyAlignment="0" applyProtection="0"/>
    <xf numFmtId="0" fontId="68" fillId="0" borderId="11" applyNumberFormat="0" applyFont="0" applyFill="0" applyAlignment="0" applyProtection="0"/>
    <xf numFmtId="0" fontId="68" fillId="0" borderId="11" applyNumberFormat="0" applyFont="0" applyFill="0" applyAlignment="0" applyProtection="0"/>
    <xf numFmtId="0" fontId="68" fillId="0" borderId="33" applyNumberFormat="0" applyFont="0" applyFill="0" applyAlignment="0" applyProtection="0"/>
    <xf numFmtId="0" fontId="68" fillId="0" borderId="33" applyNumberFormat="0" applyFont="0" applyFill="0" applyAlignment="0" applyProtection="0"/>
    <xf numFmtId="0" fontId="68" fillId="0" borderId="33" applyNumberFormat="0" applyFont="0" applyFill="0" applyAlignment="0" applyProtection="0"/>
    <xf numFmtId="0" fontId="68" fillId="0" borderId="34" applyNumberFormat="0" applyFont="0" applyFill="0" applyAlignment="0" applyProtection="0"/>
    <xf numFmtId="0" fontId="68" fillId="0" borderId="34" applyNumberFormat="0" applyFont="0" applyFill="0" applyAlignment="0" applyProtection="0"/>
    <xf numFmtId="0" fontId="68" fillId="0" borderId="34" applyNumberFormat="0" applyFont="0" applyFill="0" applyAlignment="0" applyProtection="0"/>
    <xf numFmtId="0" fontId="68" fillId="0" borderId="35" applyNumberFormat="0" applyFont="0" applyFill="0" applyAlignment="0" applyProtection="0"/>
    <xf numFmtId="0" fontId="68" fillId="0" borderId="35" applyNumberFormat="0" applyFont="0" applyFill="0" applyAlignment="0" applyProtection="0"/>
    <xf numFmtId="0" fontId="68" fillId="0" borderId="35" applyNumberFormat="0" applyFont="0" applyFill="0" applyAlignment="0" applyProtection="0"/>
    <xf numFmtId="0" fontId="68" fillId="0" borderId="36" applyNumberFormat="0" applyFont="0" applyFill="0" applyAlignment="0" applyProtection="0"/>
    <xf numFmtId="0" fontId="68" fillId="0" borderId="36" applyNumberFormat="0" applyFont="0" applyFill="0" applyAlignment="0" applyProtection="0"/>
    <xf numFmtId="0" fontId="68" fillId="0" borderId="36" applyNumberFormat="0" applyFont="0" applyFill="0" applyAlignment="0" applyProtection="0"/>
    <xf numFmtId="164" fontId="93" fillId="21" borderId="9"/>
    <xf numFmtId="189" fontId="7" fillId="0" borderId="0"/>
    <xf numFmtId="0" fontId="62" fillId="0" borderId="0"/>
    <xf numFmtId="201" fontId="35" fillId="0" borderId="0" applyFill="0" applyBorder="0" applyAlignment="0"/>
    <xf numFmtId="0" fontId="94" fillId="0" borderId="0"/>
    <xf numFmtId="0" fontId="95" fillId="0" borderId="0" applyNumberFormat="0" applyBorder="0" applyAlignment="0">
      <alignment vertical="top"/>
    </xf>
    <xf numFmtId="0" fontId="96" fillId="0" borderId="0" applyFill="0" applyBorder="0" applyAlignment="0"/>
    <xf numFmtId="49" fontId="7" fillId="0" borderId="0" applyFont="0" applyFill="0" applyBorder="0" applyAlignment="0" applyProtection="0"/>
    <xf numFmtId="202" fontId="4" fillId="0" borderId="0" applyFont="0" applyFill="0" applyBorder="0" applyProtection="0"/>
    <xf numFmtId="0" fontId="97" fillId="0" borderId="0" applyNumberFormat="0" applyFill="0" applyBorder="0" applyAlignment="0" applyProtection="0"/>
    <xf numFmtId="0" fontId="97" fillId="0" borderId="0" applyNumberFormat="0" applyFill="0" applyBorder="0" applyAlignment="0" applyProtection="0"/>
    <xf numFmtId="165" fontId="29" fillId="0" borderId="37" applyFill="0"/>
    <xf numFmtId="165" fontId="29" fillId="0" borderId="37" applyFill="0"/>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0" fontId="98" fillId="0" borderId="38" applyNumberFormat="0" applyFill="0" applyAlignment="0" applyProtection="0"/>
    <xf numFmtId="165" fontId="4" fillId="0" borderId="39" applyFill="0"/>
    <xf numFmtId="165" fontId="4" fillId="0" borderId="39" applyFill="0"/>
    <xf numFmtId="165" fontId="4" fillId="0" borderId="39" applyFill="0"/>
    <xf numFmtId="0" fontId="99" fillId="0" borderId="38" applyNumberFormat="0" applyFill="0" applyAlignment="0" applyProtection="0"/>
    <xf numFmtId="0" fontId="99" fillId="0" borderId="38" applyNumberFormat="0" applyFill="0" applyAlignment="0" applyProtection="0"/>
    <xf numFmtId="0" fontId="99" fillId="0" borderId="38" applyNumberFormat="0" applyFill="0" applyAlignment="0" applyProtection="0"/>
    <xf numFmtId="179" fontId="27" fillId="0" borderId="40" applyFont="0" applyFill="0" applyAlignment="0" applyProtection="0">
      <alignment vertical="top"/>
    </xf>
    <xf numFmtId="179" fontId="27" fillId="0" borderId="40" applyFont="0" applyFill="0" applyAlignment="0" applyProtection="0">
      <alignment vertical="top"/>
    </xf>
    <xf numFmtId="179" fontId="27" fillId="0" borderId="40" applyFont="0" applyFill="0" applyAlignment="0" applyProtection="0">
      <alignment vertical="top"/>
    </xf>
    <xf numFmtId="174" fontId="63" fillId="0" borderId="39"/>
    <xf numFmtId="174" fontId="63" fillId="0" borderId="39"/>
    <xf numFmtId="174" fontId="63" fillId="0" borderId="39"/>
    <xf numFmtId="179" fontId="27" fillId="0" borderId="41" applyFont="0" applyFill="0" applyAlignment="0" applyProtection="0">
      <alignment vertical="top"/>
    </xf>
    <xf numFmtId="179" fontId="27" fillId="0" borderId="41" applyFont="0" applyFill="0" applyAlignment="0" applyProtection="0">
      <alignment vertical="top"/>
    </xf>
    <xf numFmtId="179" fontId="27" fillId="0" borderId="41" applyFont="0" applyFill="0" applyAlignment="0" applyProtection="0">
      <alignment vertical="top"/>
    </xf>
    <xf numFmtId="0" fontId="40" fillId="0" borderId="0" applyNumberFormat="0" applyFill="0" applyBorder="0">
      <alignment horizontal="center"/>
    </xf>
    <xf numFmtId="0" fontId="25" fillId="0" borderId="0" applyNumberFormat="0" applyFill="0" applyBorder="0"/>
    <xf numFmtId="0" fontId="100" fillId="0" borderId="0" applyNumberFormat="0" applyFill="0" applyBorder="0" applyAlignment="0" applyProtection="0"/>
    <xf numFmtId="0" fontId="100" fillId="0" borderId="0" applyNumberFormat="0" applyFill="0" applyBorder="0" applyAlignment="0" applyProtection="0"/>
    <xf numFmtId="0" fontId="101" fillId="0" borderId="0" applyNumberFormat="0" applyFill="0" applyBorder="0" applyAlignment="0" applyProtection="0"/>
    <xf numFmtId="164" fontId="22" fillId="35" borderId="9"/>
    <xf numFmtId="164" fontId="22" fillId="36" borderId="9"/>
    <xf numFmtId="0" fontId="4" fillId="0" borderId="0">
      <alignment horizontal="center" vertical="top" wrapText="1"/>
    </xf>
    <xf numFmtId="186" fontId="29" fillId="37" borderId="0" applyAlignment="0"/>
    <xf numFmtId="203" fontId="29" fillId="37" borderId="0" applyAlignment="0"/>
    <xf numFmtId="186" fontId="29" fillId="37" borderId="0" applyAlignment="0"/>
    <xf numFmtId="204" fontId="29" fillId="37" borderId="0"/>
    <xf numFmtId="186" fontId="29" fillId="37" borderId="0" applyAlignment="0">
      <alignment textRotation="90" wrapText="1"/>
    </xf>
    <xf numFmtId="205" fontId="29" fillId="37" borderId="0" applyAlignment="0"/>
    <xf numFmtId="206" fontId="29" fillId="37" borderId="0" applyAlignment="0"/>
    <xf numFmtId="207" fontId="29" fillId="37" borderId="0" applyAlignment="0"/>
    <xf numFmtId="208" fontId="29" fillId="37" borderId="0" applyAlignment="0"/>
    <xf numFmtId="207" fontId="29" fillId="37" borderId="0" applyAlignment="0"/>
    <xf numFmtId="186" fontId="9" fillId="37" borderId="0" applyAlignment="0"/>
    <xf numFmtId="203" fontId="9" fillId="37" borderId="0" applyAlignment="0"/>
    <xf numFmtId="186" fontId="9" fillId="37" borderId="0" applyAlignment="0"/>
    <xf numFmtId="186" fontId="9" fillId="37" borderId="0" applyAlignment="0">
      <alignment textRotation="90" wrapText="1"/>
    </xf>
    <xf numFmtId="186" fontId="9" fillId="37" borderId="0" applyAlignment="0">
      <alignment textRotation="45" wrapText="1"/>
    </xf>
    <xf numFmtId="209" fontId="29" fillId="37" borderId="0" applyAlignment="0"/>
    <xf numFmtId="210" fontId="39" fillId="0" borderId="0" applyAlignment="0">
      <protection locked="0"/>
    </xf>
    <xf numFmtId="211" fontId="39" fillId="0" borderId="0" applyAlignment="0">
      <protection locked="0"/>
    </xf>
    <xf numFmtId="212" fontId="39" fillId="0" borderId="0" applyAlignment="0"/>
    <xf numFmtId="213" fontId="39" fillId="0" borderId="0" applyAlignment="0"/>
    <xf numFmtId="214" fontId="39" fillId="0" borderId="0" applyAlignment="0"/>
    <xf numFmtId="215" fontId="39" fillId="0" borderId="0" applyAlignment="0"/>
    <xf numFmtId="186" fontId="39" fillId="0" borderId="0" applyAlignment="0"/>
    <xf numFmtId="216" fontId="39" fillId="0" borderId="0" applyAlignment="0">
      <protection locked="0"/>
    </xf>
    <xf numFmtId="217" fontId="39" fillId="0" borderId="0" applyAlignment="0"/>
    <xf numFmtId="218" fontId="39" fillId="0" borderId="0" applyAlignment="0"/>
    <xf numFmtId="186" fontId="102" fillId="0" borderId="0" applyAlignment="0"/>
    <xf numFmtId="205" fontId="39" fillId="0" borderId="0" applyAlignment="0"/>
    <xf numFmtId="206" fontId="39" fillId="0" borderId="0" applyAlignment="0"/>
    <xf numFmtId="219" fontId="39" fillId="0" borderId="0" applyAlignment="0"/>
    <xf numFmtId="220" fontId="39" fillId="0" borderId="0" applyAlignment="0"/>
    <xf numFmtId="221" fontId="103" fillId="37" borderId="0" applyAlignment="0"/>
    <xf numFmtId="212" fontId="35" fillId="38" borderId="0"/>
    <xf numFmtId="215" fontId="35" fillId="38" borderId="0" applyAlignment="0"/>
    <xf numFmtId="186" fontId="35" fillId="38" borderId="0" applyAlignment="0"/>
    <xf numFmtId="217" fontId="35" fillId="38" borderId="0" applyAlignment="0"/>
    <xf numFmtId="222" fontId="35" fillId="38" borderId="0" applyAlignment="0"/>
    <xf numFmtId="213" fontId="35" fillId="39" borderId="0" applyAlignment="0">
      <protection locked="0"/>
    </xf>
    <xf numFmtId="186" fontId="4" fillId="39" borderId="0" applyAlignment="0">
      <protection locked="0"/>
    </xf>
    <xf numFmtId="205" fontId="4" fillId="38" borderId="0" applyAlignment="0"/>
    <xf numFmtId="206" fontId="4" fillId="39" borderId="0" applyAlignment="0"/>
    <xf numFmtId="223" fontId="4" fillId="38" borderId="0" applyAlignment="0"/>
    <xf numFmtId="186" fontId="4" fillId="0" borderId="0" applyAlignment="0"/>
    <xf numFmtId="215" fontId="9" fillId="27" borderId="14" applyAlignment="0">
      <alignment horizontal="left"/>
    </xf>
    <xf numFmtId="205" fontId="9" fillId="27" borderId="14" applyAlignment="0">
      <alignment horizontal="left"/>
    </xf>
    <xf numFmtId="224" fontId="9" fillId="27" borderId="14" applyAlignment="0">
      <alignment horizontal="left"/>
    </xf>
    <xf numFmtId="215" fontId="10" fillId="0" borderId="0" applyAlignment="0">
      <alignment horizontal="left"/>
    </xf>
    <xf numFmtId="225" fontId="10" fillId="0" borderId="0" applyAlignment="0">
      <alignment horizontal="left"/>
    </xf>
    <xf numFmtId="215" fontId="10" fillId="0" borderId="0" applyAlignment="0">
      <alignment horizontal="left"/>
    </xf>
    <xf numFmtId="215" fontId="29" fillId="0" borderId="0" applyAlignment="0">
      <alignment horizontal="left"/>
    </xf>
    <xf numFmtId="215" fontId="29" fillId="0" borderId="0">
      <alignment horizontal="left"/>
    </xf>
    <xf numFmtId="49" fontId="104" fillId="37" borderId="0" applyAlignment="0">
      <protection hidden="1"/>
    </xf>
    <xf numFmtId="210" fontId="35" fillId="32" borderId="0" applyAlignment="0">
      <protection locked="0"/>
    </xf>
    <xf numFmtId="226" fontId="4" fillId="32" borderId="0" applyAlignment="0">
      <protection locked="0"/>
    </xf>
    <xf numFmtId="211" fontId="4" fillId="32" borderId="0" applyAlignment="0">
      <protection locked="0"/>
    </xf>
    <xf numFmtId="212" fontId="4" fillId="32" borderId="0" applyAlignment="0">
      <protection locked="0"/>
    </xf>
    <xf numFmtId="213" fontId="4" fillId="32" borderId="0" applyAlignment="0">
      <protection locked="0"/>
    </xf>
    <xf numFmtId="227" fontId="35" fillId="32" borderId="0" applyAlignment="0">
      <protection locked="0"/>
    </xf>
    <xf numFmtId="215" fontId="4" fillId="32" borderId="0" applyAlignment="0">
      <protection locked="0"/>
    </xf>
    <xf numFmtId="186" fontId="4" fillId="32" borderId="0" applyAlignment="0">
      <protection locked="0"/>
    </xf>
    <xf numFmtId="216" fontId="4" fillId="32" borderId="0" applyAlignment="0">
      <protection locked="0"/>
    </xf>
    <xf numFmtId="228" fontId="4" fillId="32" borderId="0" applyAlignment="0">
      <protection locked="0"/>
    </xf>
    <xf numFmtId="217" fontId="4" fillId="32" borderId="0" applyAlignment="0">
      <protection locked="0"/>
    </xf>
    <xf numFmtId="204" fontId="4" fillId="32" borderId="0" applyAlignment="0">
      <protection locked="0"/>
    </xf>
    <xf numFmtId="229" fontId="4" fillId="32" borderId="0" applyAlignment="0">
      <protection locked="0"/>
    </xf>
    <xf numFmtId="218" fontId="4" fillId="32" borderId="0" applyAlignment="0">
      <protection locked="0"/>
    </xf>
    <xf numFmtId="230" fontId="4" fillId="32" borderId="0" applyAlignment="0">
      <protection locked="0"/>
    </xf>
    <xf numFmtId="205" fontId="4" fillId="32" borderId="0" applyAlignment="0">
      <protection locked="0"/>
    </xf>
    <xf numFmtId="206" fontId="4" fillId="32" borderId="0" applyAlignment="0">
      <protection locked="0"/>
    </xf>
    <xf numFmtId="220" fontId="35" fillId="32" borderId="0" applyAlignment="0">
      <protection locked="0"/>
    </xf>
    <xf numFmtId="231" fontId="35" fillId="32" borderId="0" applyAlignment="0">
      <protection locked="0"/>
    </xf>
    <xf numFmtId="215" fontId="4" fillId="37" borderId="0" applyAlignment="0"/>
    <xf numFmtId="186" fontId="4" fillId="37" borderId="0" applyAlignment="0"/>
    <xf numFmtId="217" fontId="4" fillId="37" borderId="0" applyAlignment="0"/>
    <xf numFmtId="186" fontId="9" fillId="37" borderId="0" applyAlignment="0"/>
    <xf numFmtId="186" fontId="4" fillId="40" borderId="0" applyAlignment="0">
      <protection locked="0"/>
    </xf>
    <xf numFmtId="217" fontId="4" fillId="40" borderId="0" applyAlignment="0">
      <protection locked="0"/>
    </xf>
    <xf numFmtId="210" fontId="4" fillId="0" borderId="0" applyAlignment="0"/>
    <xf numFmtId="226" fontId="4" fillId="0" borderId="0" applyAlignment="0"/>
    <xf numFmtId="211" fontId="4" fillId="0" borderId="0" applyAlignment="0"/>
    <xf numFmtId="232" fontId="4" fillId="0" borderId="0" applyAlignment="0"/>
    <xf numFmtId="212" fontId="4" fillId="0" borderId="0" applyAlignment="0"/>
    <xf numFmtId="213" fontId="4" fillId="0" borderId="0" applyAlignment="0"/>
    <xf numFmtId="233" fontId="35" fillId="0" borderId="0" applyAlignment="0"/>
    <xf numFmtId="214" fontId="35" fillId="0" borderId="0" applyAlignment="0"/>
    <xf numFmtId="227" fontId="35" fillId="0" borderId="0" applyAlignment="0"/>
    <xf numFmtId="234" fontId="35" fillId="0" borderId="0" applyAlignment="0"/>
    <xf numFmtId="215" fontId="35" fillId="0" borderId="0" applyAlignment="0"/>
    <xf numFmtId="186" fontId="4" fillId="0" borderId="0" applyAlignment="0"/>
    <xf numFmtId="225" fontId="4" fillId="0" borderId="0" applyAlignment="0"/>
    <xf numFmtId="216" fontId="4" fillId="0" borderId="0" applyAlignment="0"/>
    <xf numFmtId="228" fontId="4" fillId="0" borderId="0" applyAlignment="0"/>
    <xf numFmtId="217" fontId="4" fillId="0" borderId="0" applyAlignment="0"/>
    <xf numFmtId="204" fontId="4" fillId="0" borderId="0" applyAlignment="0"/>
    <xf numFmtId="229" fontId="4" fillId="0" borderId="0" applyAlignment="0">
      <protection locked="0"/>
    </xf>
    <xf numFmtId="218" fontId="4" fillId="0" borderId="0" applyAlignment="0"/>
    <xf numFmtId="235" fontId="4" fillId="0" borderId="0" applyAlignment="0"/>
    <xf numFmtId="232" fontId="29" fillId="0" borderId="0" applyAlignment="0">
      <alignment horizontal="right"/>
    </xf>
    <xf numFmtId="186" fontId="29" fillId="0" borderId="0" applyAlignment="0"/>
    <xf numFmtId="186" fontId="9" fillId="0" borderId="0" applyAlignment="0"/>
    <xf numFmtId="236" fontId="29" fillId="0" borderId="0" applyAlignment="0"/>
    <xf numFmtId="230" fontId="4" fillId="0" borderId="0" applyAlignment="0">
      <protection locked="0"/>
    </xf>
    <xf numFmtId="205" fontId="4" fillId="0" borderId="0" applyAlignment="0"/>
    <xf numFmtId="237" fontId="4" fillId="0" borderId="0" applyAlignment="0"/>
    <xf numFmtId="205" fontId="4" fillId="0" borderId="0" applyAlignment="0"/>
    <xf numFmtId="206" fontId="4" fillId="0" borderId="0" applyAlignment="0"/>
    <xf numFmtId="238" fontId="4" fillId="0" borderId="0" applyAlignment="0"/>
    <xf numFmtId="206" fontId="4" fillId="0" borderId="0" applyAlignment="0"/>
    <xf numFmtId="239" fontId="35" fillId="0" borderId="0" applyAlignment="0"/>
    <xf numFmtId="236" fontId="4" fillId="0" borderId="0" applyAlignment="0"/>
    <xf numFmtId="240" fontId="35" fillId="0" borderId="0" applyAlignment="0"/>
    <xf numFmtId="219" fontId="4" fillId="0" borderId="0" applyAlignment="0"/>
    <xf numFmtId="225" fontId="35" fillId="0" borderId="0" applyAlignment="0"/>
    <xf numFmtId="241" fontId="35" fillId="0" borderId="0" applyAlignment="0"/>
    <xf numFmtId="242" fontId="4" fillId="0" borderId="0" applyAlignment="0"/>
    <xf numFmtId="209" fontId="4" fillId="0" borderId="0" applyAlignment="0"/>
    <xf numFmtId="243" fontId="35" fillId="0" borderId="0" applyAlignment="0"/>
    <xf numFmtId="244" fontId="4" fillId="0" borderId="0" applyAlignment="0"/>
    <xf numFmtId="232" fontId="4" fillId="0" borderId="37" applyAlignment="0"/>
    <xf numFmtId="232" fontId="4" fillId="0" borderId="37" applyAlignment="0"/>
    <xf numFmtId="213" fontId="4" fillId="0" borderId="37" applyAlignment="0"/>
    <xf numFmtId="213" fontId="4" fillId="0" borderId="37" applyAlignment="0"/>
    <xf numFmtId="186" fontId="4" fillId="0" borderId="37" applyAlignment="0"/>
    <xf numFmtId="186" fontId="4" fillId="0" borderId="37" applyAlignment="0"/>
    <xf numFmtId="204" fontId="35" fillId="0" borderId="37" applyAlignment="0"/>
    <xf numFmtId="204" fontId="35" fillId="0" borderId="37" applyAlignment="0"/>
    <xf numFmtId="204" fontId="4" fillId="0" borderId="37" applyAlignment="0"/>
    <xf numFmtId="204" fontId="4" fillId="0" borderId="37" applyAlignment="0"/>
    <xf numFmtId="235" fontId="4" fillId="0" borderId="37" applyAlignment="0"/>
    <xf numFmtId="235" fontId="4" fillId="0" borderId="37" applyAlignment="0"/>
    <xf numFmtId="236" fontId="4" fillId="0" borderId="37" applyAlignment="0"/>
    <xf numFmtId="236" fontId="4" fillId="0" borderId="37" applyAlignment="0"/>
    <xf numFmtId="186" fontId="4" fillId="0" borderId="39" applyAlignment="0"/>
    <xf numFmtId="186" fontId="4" fillId="0" borderId="39" applyAlignment="0"/>
    <xf numFmtId="236" fontId="4" fillId="0" borderId="39" applyAlignment="0"/>
    <xf numFmtId="236" fontId="4" fillId="0" borderId="39" applyAlignment="0"/>
    <xf numFmtId="215" fontId="4" fillId="0" borderId="0" applyFont="0" applyFill="0" applyBorder="0" applyAlignment="0" applyProtection="0"/>
    <xf numFmtId="186" fontId="4" fillId="21" borderId="1" applyFont="0" applyFill="0" applyBorder="0" applyAlignment="0" applyProtection="0">
      <alignment horizontal="center"/>
    </xf>
    <xf numFmtId="217" fontId="4" fillId="21" borderId="1" applyFont="0" applyFill="0" applyBorder="0" applyAlignment="0" applyProtection="0">
      <alignment horizontal="center"/>
    </xf>
    <xf numFmtId="204" fontId="4" fillId="21" borderId="1" applyFont="0" applyFill="0" applyBorder="0" applyAlignment="0" applyProtection="0">
      <alignment horizontal="center"/>
    </xf>
    <xf numFmtId="213" fontId="4" fillId="0" borderId="42" applyAlignment="0"/>
    <xf numFmtId="186" fontId="4" fillId="0" borderId="42" applyAlignment="0"/>
    <xf numFmtId="204" fontId="4" fillId="0" borderId="42" applyAlignment="0"/>
    <xf numFmtId="186" fontId="29" fillId="0" borderId="42" applyAlignment="0"/>
    <xf numFmtId="228" fontId="29" fillId="0" borderId="42" applyAlignment="0"/>
    <xf numFmtId="204" fontId="29" fillId="0" borderId="42" applyAlignment="0"/>
    <xf numFmtId="236" fontId="4" fillId="0" borderId="42" applyAlignment="0"/>
    <xf numFmtId="173" fontId="36" fillId="20" borderId="37" applyAlignment="0" applyProtection="0"/>
    <xf numFmtId="173" fontId="36" fillId="20" borderId="37" applyAlignment="0" applyProtection="0"/>
    <xf numFmtId="0" fontId="1" fillId="0" borderId="0"/>
    <xf numFmtId="0" fontId="5" fillId="0" borderId="0"/>
    <xf numFmtId="43"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3" fontId="105" fillId="0" borderId="0" applyFill="0" applyBorder="0" applyAlignment="0" applyProtection="0"/>
    <xf numFmtId="3" fontId="105" fillId="0" borderId="0" applyFill="0" applyBorder="0" applyAlignment="0" applyProtection="0"/>
    <xf numFmtId="0" fontId="4" fillId="0" borderId="0"/>
    <xf numFmtId="0" fontId="4" fillId="0" borderId="0">
      <alignment vertical="center"/>
    </xf>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4" fillId="0" borderId="0"/>
    <xf numFmtId="0" fontId="5" fillId="0" borderId="0"/>
    <xf numFmtId="0" fontId="4" fillId="0" borderId="0">
      <alignment wrapText="1"/>
    </xf>
    <xf numFmtId="43" fontId="5" fillId="0" borderId="0" applyFont="0" applyFill="0" applyBorder="0" applyAlignment="0" applyProtection="0"/>
    <xf numFmtId="43"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22" fillId="30" borderId="1"/>
    <xf numFmtId="44" fontId="1" fillId="0" borderId="0" applyFont="0" applyFill="0" applyBorder="0" applyAlignment="0" applyProtection="0"/>
    <xf numFmtId="0" fontId="14" fillId="0" borderId="0"/>
    <xf numFmtId="43" fontId="4" fillId="0" borderId="0" applyFont="0" applyFill="0" applyBorder="0" applyAlignment="0" applyProtection="0"/>
    <xf numFmtId="44" fontId="4" fillId="0" borderId="0" applyFont="0" applyFill="0" applyBorder="0" applyAlignment="0" applyProtection="0"/>
    <xf numFmtId="0" fontId="113"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4" fillId="0" borderId="0"/>
    <xf numFmtId="0" fontId="115" fillId="0" borderId="0"/>
    <xf numFmtId="0" fontId="114" fillId="0" borderId="0"/>
    <xf numFmtId="0" fontId="115" fillId="0" borderId="0"/>
    <xf numFmtId="0" fontId="114" fillId="0" borderId="0"/>
    <xf numFmtId="0" fontId="114" fillId="0" borderId="0"/>
    <xf numFmtId="0" fontId="114"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6" fillId="0" borderId="0"/>
    <xf numFmtId="0" fontId="115" fillId="0" borderId="0"/>
    <xf numFmtId="0" fontId="115" fillId="0" borderId="0"/>
    <xf numFmtId="0" fontId="114" fillId="0" borderId="0"/>
    <xf numFmtId="0" fontId="114" fillId="0" borderId="0"/>
    <xf numFmtId="0" fontId="115" fillId="0" borderId="0"/>
    <xf numFmtId="0" fontId="114" fillId="0" borderId="0"/>
    <xf numFmtId="0" fontId="114" fillId="0" borderId="0"/>
    <xf numFmtId="0" fontId="115" fillId="0" borderId="0"/>
    <xf numFmtId="0" fontId="114" fillId="0" borderId="0"/>
    <xf numFmtId="0" fontId="115" fillId="0" borderId="0"/>
    <xf numFmtId="0" fontId="115" fillId="0" borderId="0"/>
    <xf numFmtId="0" fontId="115" fillId="0" borderId="0"/>
    <xf numFmtId="0" fontId="114"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0" fontId="115"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4" fillId="0" borderId="0" applyFont="0" applyFill="0" applyBorder="0" applyAlignment="0" applyProtection="0"/>
    <xf numFmtId="44" fontId="26" fillId="0" borderId="0" applyFont="0" applyFill="0" applyBorder="0" applyAlignment="0" applyProtection="0"/>
    <xf numFmtId="44" fontId="7" fillId="0" borderId="0" applyFont="0" applyFill="0" applyBorder="0" applyAlignment="0" applyProtection="0"/>
    <xf numFmtId="0" fontId="120" fillId="0" borderId="0" applyNumberFormat="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43" fontId="1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0" fillId="0" borderId="0" xfId="0" applyAlignment="1">
      <alignment wrapText="1"/>
    </xf>
    <xf numFmtId="0" fontId="3" fillId="0" borderId="0" xfId="0" applyFont="1" applyProtection="1">
      <protection locked="0"/>
    </xf>
    <xf numFmtId="0" fontId="2" fillId="0" borderId="0" xfId="0" applyFont="1"/>
    <xf numFmtId="0" fontId="110" fillId="0" borderId="1" xfId="584" applyFont="1" applyFill="1" applyAlignment="1">
      <alignment horizontal="left" vertical="center" wrapText="1"/>
    </xf>
    <xf numFmtId="0" fontId="110" fillId="0" borderId="1" xfId="584" applyFont="1" applyFill="1" applyAlignment="1">
      <alignment horizontal="center" vertical="center" wrapText="1"/>
    </xf>
    <xf numFmtId="0" fontId="110" fillId="0" borderId="1" xfId="584" applyFont="1" applyFill="1" applyAlignment="1">
      <alignment horizontal="left" vertical="center"/>
    </xf>
    <xf numFmtId="3" fontId="107" fillId="41" borderId="1" xfId="0" applyNumberFormat="1" applyFont="1" applyFill="1" applyBorder="1" applyAlignment="1">
      <alignment horizontal="center" vertical="center" wrapText="1"/>
    </xf>
    <xf numFmtId="0" fontId="107" fillId="41" borderId="1" xfId="0" applyFont="1" applyFill="1" applyBorder="1" applyAlignment="1">
      <alignment horizontal="center" vertical="center" wrapText="1"/>
    </xf>
    <xf numFmtId="0" fontId="109" fillId="42" borderId="1" xfId="0" applyFont="1" applyFill="1" applyBorder="1" applyAlignment="1">
      <alignment horizontal="left" vertical="center" wrapText="1"/>
    </xf>
    <xf numFmtId="3" fontId="107" fillId="42" borderId="1" xfId="0" applyNumberFormat="1" applyFont="1" applyFill="1" applyBorder="1" applyAlignment="1">
      <alignment horizontal="left" vertical="center" wrapText="1"/>
    </xf>
    <xf numFmtId="0" fontId="106" fillId="42" borderId="1" xfId="0" applyFont="1" applyFill="1" applyBorder="1" applyAlignment="1">
      <alignment horizontal="left" vertical="center" wrapText="1"/>
    </xf>
    <xf numFmtId="0" fontId="106" fillId="43" borderId="1" xfId="0" applyFont="1" applyFill="1" applyBorder="1" applyAlignment="1">
      <alignment horizontal="left" vertical="center" wrapText="1"/>
    </xf>
    <xf numFmtId="0" fontId="107" fillId="43" borderId="1" xfId="0" applyFont="1" applyFill="1" applyBorder="1" applyAlignment="1">
      <alignment horizontal="center" vertical="center" wrapText="1"/>
    </xf>
    <xf numFmtId="3" fontId="110" fillId="43" borderId="1" xfId="0" applyNumberFormat="1" applyFont="1" applyFill="1" applyBorder="1" applyAlignment="1">
      <alignment horizontal="left" vertical="center" wrapText="1"/>
    </xf>
    <xf numFmtId="0" fontId="110" fillId="43" borderId="1" xfId="0" applyFont="1" applyFill="1" applyBorder="1" applyAlignment="1">
      <alignment horizontal="center" vertical="center" wrapText="1"/>
    </xf>
    <xf numFmtId="0" fontId="109" fillId="41" borderId="1" xfId="0" applyFont="1" applyFill="1" applyBorder="1" applyAlignment="1">
      <alignment horizontal="center" vertical="center" wrapText="1"/>
    </xf>
    <xf numFmtId="0" fontId="108" fillId="43" borderId="1" xfId="0" applyFont="1" applyFill="1" applyBorder="1" applyAlignment="1">
      <alignment horizontal="center" vertical="center" wrapText="1"/>
    </xf>
    <xf numFmtId="0" fontId="106" fillId="0" borderId="1" xfId="0" applyFont="1" applyBorder="1" applyAlignment="1">
      <alignment horizontal="left" vertical="center" wrapText="1"/>
    </xf>
    <xf numFmtId="0" fontId="109" fillId="43" borderId="1" xfId="0" applyFont="1" applyFill="1" applyBorder="1" applyAlignment="1">
      <alignment horizontal="center" vertical="center" wrapText="1"/>
    </xf>
    <xf numFmtId="245" fontId="111" fillId="43" borderId="1" xfId="583" applyNumberFormat="1" applyFont="1" applyFill="1" applyBorder="1" applyAlignment="1" applyProtection="1">
      <alignment horizontal="right" vertical="center"/>
      <protection locked="0"/>
    </xf>
    <xf numFmtId="245" fontId="107" fillId="43" borderId="1" xfId="0" applyNumberFormat="1" applyFont="1" applyFill="1" applyBorder="1" applyAlignment="1">
      <alignment horizontal="center" vertical="center" wrapText="1"/>
    </xf>
    <xf numFmtId="0" fontId="117" fillId="0" borderId="0" xfId="0" applyFont="1" applyAlignment="1">
      <alignment wrapText="1"/>
    </xf>
    <xf numFmtId="0" fontId="112" fillId="43" borderId="1" xfId="0" applyFont="1" applyFill="1" applyBorder="1" applyAlignment="1">
      <alignment horizontal="left" vertical="center" wrapText="1"/>
    </xf>
    <xf numFmtId="245" fontId="107" fillId="0" borderId="1" xfId="583" applyNumberFormat="1" applyFont="1" applyBorder="1" applyAlignment="1">
      <alignment horizontal="left" vertical="center"/>
    </xf>
    <xf numFmtId="0" fontId="110" fillId="42" borderId="1" xfId="584" applyFont="1" applyFill="1" applyAlignment="1">
      <alignment horizontal="left" vertical="center" wrapText="1"/>
    </xf>
    <xf numFmtId="0" fontId="109" fillId="43" borderId="1" xfId="0" applyFont="1" applyFill="1" applyBorder="1" applyAlignment="1">
      <alignment horizontal="left" vertical="center" wrapText="1"/>
    </xf>
    <xf numFmtId="0" fontId="106" fillId="43" borderId="1" xfId="0" applyFont="1" applyFill="1" applyBorder="1" applyAlignment="1">
      <alignment horizontal="center" vertical="center" wrapText="1"/>
    </xf>
    <xf numFmtId="3" fontId="110" fillId="43" borderId="0" xfId="0" applyNumberFormat="1" applyFont="1" applyFill="1" applyAlignment="1">
      <alignment horizontal="left" vertical="center" wrapText="1"/>
    </xf>
    <xf numFmtId="245" fontId="119" fillId="43" borderId="1" xfId="583" applyNumberFormat="1" applyFont="1" applyFill="1" applyBorder="1" applyAlignment="1" applyProtection="1">
      <alignment horizontal="right" vertical="center"/>
      <protection locked="0"/>
    </xf>
    <xf numFmtId="0" fontId="2" fillId="42" borderId="5" xfId="0" applyFont="1" applyFill="1" applyBorder="1" applyAlignment="1">
      <alignment horizontal="center" vertical="center" wrapText="1"/>
    </xf>
    <xf numFmtId="0" fontId="2" fillId="42" borderId="5" xfId="0" applyFont="1" applyFill="1" applyBorder="1" applyAlignment="1">
      <alignment horizontal="center" vertical="center"/>
    </xf>
    <xf numFmtId="0" fontId="106" fillId="43" borderId="0" xfId="0" applyFont="1" applyFill="1" applyAlignment="1">
      <alignment horizontal="center" vertical="center" wrapText="1"/>
    </xf>
    <xf numFmtId="0" fontId="107" fillId="42" borderId="1" xfId="584" applyFont="1" applyFill="1" applyAlignment="1">
      <alignment horizontal="left" vertical="center"/>
    </xf>
    <xf numFmtId="0" fontId="110" fillId="43" borderId="1" xfId="584" applyFont="1" applyFill="1" applyAlignment="1">
      <alignment horizontal="left" vertical="center" wrapText="1"/>
    </xf>
    <xf numFmtId="0" fontId="110" fillId="43" borderId="1" xfId="584" applyFont="1" applyFill="1" applyAlignment="1">
      <alignment horizontal="center" vertical="center" wrapText="1"/>
    </xf>
    <xf numFmtId="44" fontId="107" fillId="42" borderId="44" xfId="583" applyFont="1" applyFill="1" applyBorder="1" applyAlignment="1">
      <alignment horizontal="center" vertical="center"/>
    </xf>
    <xf numFmtId="0" fontId="117" fillId="42" borderId="43" xfId="0" applyFont="1" applyFill="1" applyBorder="1" applyAlignment="1">
      <alignment horizontal="left" vertical="top"/>
    </xf>
    <xf numFmtId="0" fontId="120" fillId="43" borderId="1" xfId="691" applyFill="1" applyBorder="1" applyAlignment="1">
      <alignment horizontal="left" vertical="center" wrapText="1"/>
    </xf>
    <xf numFmtId="3" fontId="110" fillId="42" borderId="1" xfId="0" applyNumberFormat="1" applyFont="1" applyFill="1" applyBorder="1" applyAlignment="1">
      <alignment horizontal="left" vertical="center" wrapText="1"/>
    </xf>
    <xf numFmtId="0" fontId="107" fillId="42" borderId="1" xfId="584" applyFont="1" applyFill="1" applyAlignment="1">
      <alignment horizontal="left" vertical="center" wrapText="1"/>
    </xf>
    <xf numFmtId="0" fontId="110" fillId="44" borderId="1" xfId="584" applyFont="1" applyFill="1" applyAlignment="1">
      <alignment horizontal="left" vertical="center" wrapText="1"/>
    </xf>
    <xf numFmtId="3" fontId="110" fillId="44" borderId="1" xfId="0" applyNumberFormat="1" applyFont="1" applyFill="1" applyBorder="1" applyAlignment="1">
      <alignment horizontal="left" vertical="center" wrapText="1"/>
    </xf>
    <xf numFmtId="0" fontId="107" fillId="44" borderId="1" xfId="584" applyFont="1" applyFill="1" applyAlignment="1">
      <alignment horizontal="left" vertical="center" wrapText="1"/>
    </xf>
    <xf numFmtId="0" fontId="110" fillId="42" borderId="1" xfId="584" applyFont="1" applyFill="1" applyAlignment="1">
      <alignment horizontal="left" vertical="center"/>
    </xf>
    <xf numFmtId="0" fontId="106" fillId="42" borderId="1" xfId="0" applyFont="1" applyFill="1" applyBorder="1" applyAlignment="1">
      <alignment horizontal="center" vertical="center" wrapText="1"/>
    </xf>
    <xf numFmtId="44" fontId="107" fillId="42" borderId="14" xfId="583" applyFont="1" applyFill="1" applyBorder="1" applyAlignment="1">
      <alignment horizontal="center" vertical="center"/>
    </xf>
    <xf numFmtId="0" fontId="120" fillId="43" borderId="5" xfId="691" applyFill="1" applyBorder="1" applyAlignment="1">
      <alignment horizontal="left" vertical="center" wrapText="1"/>
    </xf>
    <xf numFmtId="0" fontId="110" fillId="42" borderId="1" xfId="584" applyFont="1" applyFill="1" applyAlignment="1">
      <alignment horizontal="center" vertical="center" wrapText="1"/>
    </xf>
    <xf numFmtId="0" fontId="110" fillId="43" borderId="1" xfId="0" applyFont="1" applyFill="1" applyBorder="1" applyAlignment="1">
      <alignment horizontal="left" vertical="center" wrapText="1"/>
    </xf>
    <xf numFmtId="44" fontId="121" fillId="42" borderId="5" xfId="583" applyFont="1" applyFill="1" applyBorder="1" applyAlignment="1">
      <alignment horizontal="center" vertical="center"/>
    </xf>
  </cellXfs>
  <cellStyles count="705">
    <cellStyle name="%" xfId="11" xr:uid="{00000000-0005-0000-0000-000000000000}"/>
    <cellStyle name="_CapexInp" xfId="12" xr:uid="{00000000-0005-0000-0000-000001000000}"/>
    <cellStyle name="0,0_x000a__x000a_NA_x000a__x000a_" xfId="13" xr:uid="{00000000-0005-0000-0000-000002000000}"/>
    <cellStyle name="0,0_x000d__x000a_NA_x000d__x000a_" xfId="14" xr:uid="{00000000-0005-0000-0000-000003000000}"/>
    <cellStyle name="20% - Accent1 2" xfId="15" xr:uid="{00000000-0005-0000-0000-000004000000}"/>
    <cellStyle name="20% - Accent1 3" xfId="16" xr:uid="{00000000-0005-0000-0000-000005000000}"/>
    <cellStyle name="20% - Accent1 4" xfId="17" xr:uid="{00000000-0005-0000-0000-000006000000}"/>
    <cellStyle name="20% - Accent2 2" xfId="18" xr:uid="{00000000-0005-0000-0000-000007000000}"/>
    <cellStyle name="20% - Accent2 3" xfId="19" xr:uid="{00000000-0005-0000-0000-000008000000}"/>
    <cellStyle name="20% - Accent2 4" xfId="20" xr:uid="{00000000-0005-0000-0000-000009000000}"/>
    <cellStyle name="20% - Accent3 2" xfId="21" xr:uid="{00000000-0005-0000-0000-00000A000000}"/>
    <cellStyle name="20% - Accent3 3" xfId="22" xr:uid="{00000000-0005-0000-0000-00000B000000}"/>
    <cellStyle name="20% - Accent3 4" xfId="23" xr:uid="{00000000-0005-0000-0000-00000C000000}"/>
    <cellStyle name="20% - Accent4 2" xfId="24" xr:uid="{00000000-0005-0000-0000-00000D000000}"/>
    <cellStyle name="20% - Accent4 3" xfId="25" xr:uid="{00000000-0005-0000-0000-00000E000000}"/>
    <cellStyle name="20% - Accent4 4" xfId="26" xr:uid="{00000000-0005-0000-0000-00000F000000}"/>
    <cellStyle name="20% - Accent5 2" xfId="27" xr:uid="{00000000-0005-0000-0000-000010000000}"/>
    <cellStyle name="20% - Accent5 3" xfId="28" xr:uid="{00000000-0005-0000-0000-000011000000}"/>
    <cellStyle name="20% - Accent5 4" xfId="29" xr:uid="{00000000-0005-0000-0000-000012000000}"/>
    <cellStyle name="20% - Accent6 2" xfId="30" xr:uid="{00000000-0005-0000-0000-000013000000}"/>
    <cellStyle name="20% - Accent6 3" xfId="31" xr:uid="{00000000-0005-0000-0000-000014000000}"/>
    <cellStyle name="20% - Accent6 4" xfId="32" xr:uid="{00000000-0005-0000-0000-000015000000}"/>
    <cellStyle name="40% - Accent1 2" xfId="33" xr:uid="{00000000-0005-0000-0000-000016000000}"/>
    <cellStyle name="40% - Accent1 3" xfId="34" xr:uid="{00000000-0005-0000-0000-000017000000}"/>
    <cellStyle name="40% - Accent1 4" xfId="35" xr:uid="{00000000-0005-0000-0000-000018000000}"/>
    <cellStyle name="40% - Accent2 2" xfId="36" xr:uid="{00000000-0005-0000-0000-000019000000}"/>
    <cellStyle name="40% - Accent2 3" xfId="37" xr:uid="{00000000-0005-0000-0000-00001A000000}"/>
    <cellStyle name="40% - Accent2 4" xfId="38" xr:uid="{00000000-0005-0000-0000-00001B000000}"/>
    <cellStyle name="40% - Accent3 2" xfId="39" xr:uid="{00000000-0005-0000-0000-00001C000000}"/>
    <cellStyle name="40% - Accent3 3" xfId="40" xr:uid="{00000000-0005-0000-0000-00001D000000}"/>
    <cellStyle name="40% - Accent3 4" xfId="41" xr:uid="{00000000-0005-0000-0000-00001E000000}"/>
    <cellStyle name="40% - Accent4 2" xfId="42" xr:uid="{00000000-0005-0000-0000-00001F000000}"/>
    <cellStyle name="40% - Accent4 3" xfId="43" xr:uid="{00000000-0005-0000-0000-000020000000}"/>
    <cellStyle name="40% - Accent4 4" xfId="44" xr:uid="{00000000-0005-0000-0000-000021000000}"/>
    <cellStyle name="40% - Accent5 2" xfId="45" xr:uid="{00000000-0005-0000-0000-000022000000}"/>
    <cellStyle name="40% - Accent5 3" xfId="46" xr:uid="{00000000-0005-0000-0000-000023000000}"/>
    <cellStyle name="40% - Accent5 4" xfId="47" xr:uid="{00000000-0005-0000-0000-000024000000}"/>
    <cellStyle name="40% - Accent6 2" xfId="48" xr:uid="{00000000-0005-0000-0000-000025000000}"/>
    <cellStyle name="40% - Accent6 3" xfId="49" xr:uid="{00000000-0005-0000-0000-000026000000}"/>
    <cellStyle name="40% - Accent6 4" xfId="50" xr:uid="{00000000-0005-0000-0000-000027000000}"/>
    <cellStyle name="60% - Accent1 2" xfId="51" xr:uid="{00000000-0005-0000-0000-000028000000}"/>
    <cellStyle name="60% - Accent1 3" xfId="52" xr:uid="{00000000-0005-0000-0000-000029000000}"/>
    <cellStyle name="60% - Accent1 4" xfId="53" xr:uid="{00000000-0005-0000-0000-00002A000000}"/>
    <cellStyle name="60% - Accent2 2" xfId="54" xr:uid="{00000000-0005-0000-0000-00002B000000}"/>
    <cellStyle name="60% - Accent2 3" xfId="55" xr:uid="{00000000-0005-0000-0000-00002C000000}"/>
    <cellStyle name="60% - Accent2 4" xfId="56" xr:uid="{00000000-0005-0000-0000-00002D000000}"/>
    <cellStyle name="60% - Accent3 2" xfId="57" xr:uid="{00000000-0005-0000-0000-00002E000000}"/>
    <cellStyle name="60% - Accent3 3" xfId="58" xr:uid="{00000000-0005-0000-0000-00002F000000}"/>
    <cellStyle name="60% - Accent3 4" xfId="59" xr:uid="{00000000-0005-0000-0000-000030000000}"/>
    <cellStyle name="60% - Accent4 2" xfId="60" xr:uid="{00000000-0005-0000-0000-000031000000}"/>
    <cellStyle name="60% - Accent4 3" xfId="61" xr:uid="{00000000-0005-0000-0000-000032000000}"/>
    <cellStyle name="60% - Accent4 4" xfId="62" xr:uid="{00000000-0005-0000-0000-000033000000}"/>
    <cellStyle name="60% - Accent5 2" xfId="63" xr:uid="{00000000-0005-0000-0000-000034000000}"/>
    <cellStyle name="60% - Accent5 3" xfId="64" xr:uid="{00000000-0005-0000-0000-000035000000}"/>
    <cellStyle name="60% - Accent5 4" xfId="65" xr:uid="{00000000-0005-0000-0000-000036000000}"/>
    <cellStyle name="60% - Accent6 2" xfId="66" xr:uid="{00000000-0005-0000-0000-000037000000}"/>
    <cellStyle name="60% - Accent6 3" xfId="67" xr:uid="{00000000-0005-0000-0000-000038000000}"/>
    <cellStyle name="60% - Accent6 4" xfId="68" xr:uid="{00000000-0005-0000-0000-000039000000}"/>
    <cellStyle name="Accent1 2" xfId="69" xr:uid="{00000000-0005-0000-0000-00003A000000}"/>
    <cellStyle name="Accent1 3" xfId="70" xr:uid="{00000000-0005-0000-0000-00003B000000}"/>
    <cellStyle name="Accent1 4" xfId="71" xr:uid="{00000000-0005-0000-0000-00003C000000}"/>
    <cellStyle name="Accent2 2" xfId="72" xr:uid="{00000000-0005-0000-0000-00003D000000}"/>
    <cellStyle name="Accent2 3" xfId="73" xr:uid="{00000000-0005-0000-0000-00003E000000}"/>
    <cellStyle name="Accent2 4" xfId="74" xr:uid="{00000000-0005-0000-0000-00003F000000}"/>
    <cellStyle name="Accent3 2" xfId="75" xr:uid="{00000000-0005-0000-0000-000040000000}"/>
    <cellStyle name="Accent3 3" xfId="76" xr:uid="{00000000-0005-0000-0000-000041000000}"/>
    <cellStyle name="Accent3 4" xfId="77" xr:uid="{00000000-0005-0000-0000-000042000000}"/>
    <cellStyle name="Accent4 2" xfId="78" xr:uid="{00000000-0005-0000-0000-000043000000}"/>
    <cellStyle name="Accent4 3" xfId="79" xr:uid="{00000000-0005-0000-0000-000044000000}"/>
    <cellStyle name="Accent4 4" xfId="80" xr:uid="{00000000-0005-0000-0000-000045000000}"/>
    <cellStyle name="Accent5 2" xfId="81" xr:uid="{00000000-0005-0000-0000-000046000000}"/>
    <cellStyle name="Accent5 3" xfId="82" xr:uid="{00000000-0005-0000-0000-000047000000}"/>
    <cellStyle name="Accent5 4" xfId="83" xr:uid="{00000000-0005-0000-0000-000048000000}"/>
    <cellStyle name="Accent6 2" xfId="84" xr:uid="{00000000-0005-0000-0000-000049000000}"/>
    <cellStyle name="Accent6 3" xfId="85" xr:uid="{00000000-0005-0000-0000-00004A000000}"/>
    <cellStyle name="Accent6 4" xfId="86" xr:uid="{00000000-0005-0000-0000-00004B000000}"/>
    <cellStyle name="Bad 2" xfId="87" xr:uid="{00000000-0005-0000-0000-00004C000000}"/>
    <cellStyle name="Bad 3" xfId="88" xr:uid="{00000000-0005-0000-0000-00004D000000}"/>
    <cellStyle name="Bad 4" xfId="89" xr:uid="{00000000-0005-0000-0000-00004E000000}"/>
    <cellStyle name="Calculation 2" xfId="90" xr:uid="{00000000-0005-0000-0000-00004F000000}"/>
    <cellStyle name="Calculation 2 2" xfId="91" xr:uid="{00000000-0005-0000-0000-000050000000}"/>
    <cellStyle name="Calculation 2 3" xfId="92" xr:uid="{00000000-0005-0000-0000-000051000000}"/>
    <cellStyle name="Calculation 3" xfId="93" xr:uid="{00000000-0005-0000-0000-000052000000}"/>
    <cellStyle name="Calculation 3 2" xfId="94" xr:uid="{00000000-0005-0000-0000-000053000000}"/>
    <cellStyle name="Calculation 3 3" xfId="95" xr:uid="{00000000-0005-0000-0000-000054000000}"/>
    <cellStyle name="Calculation 4" xfId="96" xr:uid="{00000000-0005-0000-0000-000055000000}"/>
    <cellStyle name="Calculation 4 2" xfId="97" xr:uid="{00000000-0005-0000-0000-000056000000}"/>
    <cellStyle name="Calculation 4 3" xfId="98" xr:uid="{00000000-0005-0000-0000-000057000000}"/>
    <cellStyle name="CalculationUnit" xfId="99" xr:uid="{00000000-0005-0000-0000-000058000000}"/>
    <cellStyle name="Check Cell 2" xfId="100" xr:uid="{00000000-0005-0000-0000-000059000000}"/>
    <cellStyle name="Check Cell 3" xfId="101" xr:uid="{00000000-0005-0000-0000-00005A000000}"/>
    <cellStyle name="Check Cell 4" xfId="102" xr:uid="{00000000-0005-0000-0000-00005B000000}"/>
    <cellStyle name="Comma 2" xfId="103" xr:uid="{00000000-0005-0000-0000-00005C000000}"/>
    <cellStyle name="Comma 2 2" xfId="104" xr:uid="{00000000-0005-0000-0000-00005D000000}"/>
    <cellStyle name="Comma 2 2 2" xfId="581" xr:uid="{00000000-0005-0000-0000-00005E000000}"/>
    <cellStyle name="Comma 2 2 2 2" xfId="698" xr:uid="{CA63C757-6C84-462E-B79A-1AD660E2BD1D}"/>
    <cellStyle name="Comma 2 2 3" xfId="683" xr:uid="{B8300295-608E-4780-B642-5E6D6F3F0821}"/>
    <cellStyle name="Comma 2 3" xfId="105" xr:uid="{00000000-0005-0000-0000-00005F000000}"/>
    <cellStyle name="Comma 2 3 2" xfId="684" xr:uid="{F50FA28B-A7DE-4ADB-A926-1735C991B6FE}"/>
    <cellStyle name="Comma 2 4" xfId="587" xr:uid="{1A217ECF-F14A-4D64-BAF2-E24FBD75C028}"/>
    <cellStyle name="Comma 2 4 2" xfId="702" xr:uid="{B2DFC538-7C2B-4351-9EE5-DF5C5C28F19E}"/>
    <cellStyle name="Comma 2 5" xfId="682" xr:uid="{42D52F8E-AF0D-48DB-AB87-D0E58BD217B9}"/>
    <cellStyle name="Comma 3" xfId="106" xr:uid="{00000000-0005-0000-0000-000060000000}"/>
    <cellStyle name="Comma 3 2" xfId="10" xr:uid="{00000000-0005-0000-0000-000061000000}"/>
    <cellStyle name="Comma 3 2 2" xfId="681" xr:uid="{1E707331-5B3A-43EC-BAC3-C7AAC2F51A5D}"/>
    <cellStyle name="Comma 3 3" xfId="564" xr:uid="{00000000-0005-0000-0000-000062000000}"/>
    <cellStyle name="Comma 3 3 2" xfId="692" xr:uid="{36D90E1C-259D-4502-90B4-80D200EE0B7B}"/>
    <cellStyle name="Comma 3 4" xfId="565" xr:uid="{00000000-0005-0000-0000-000063000000}"/>
    <cellStyle name="Comma 3 4 2" xfId="693" xr:uid="{153D57FB-783F-4976-8770-244794928B12}"/>
    <cellStyle name="Comma 3 5" xfId="566" xr:uid="{00000000-0005-0000-0000-000064000000}"/>
    <cellStyle name="Comma 3 5 2" xfId="694" xr:uid="{96719F20-F9AA-47E3-A945-50C84F3CF756}"/>
    <cellStyle name="Comma 3 6" xfId="685" xr:uid="{91B22106-F7C3-42AC-8CEF-36D570FAD9DE}"/>
    <cellStyle name="Comma 4" xfId="107" xr:uid="{00000000-0005-0000-0000-000065000000}"/>
    <cellStyle name="Comma 4 2" xfId="686" xr:uid="{8D89FEBD-61CA-454F-A092-4C812F778B10}"/>
    <cellStyle name="Comma 5" xfId="108" xr:uid="{00000000-0005-0000-0000-000066000000}"/>
    <cellStyle name="Comma 5 2" xfId="567" xr:uid="{00000000-0005-0000-0000-000067000000}"/>
    <cellStyle name="Comma 5 2 2" xfId="695" xr:uid="{5CB35B2B-E1D0-4CCB-A7CB-0AEE99951CCE}"/>
    <cellStyle name="Comma 5 3" xfId="687" xr:uid="{880D298B-597B-49E4-B864-D31312962918}"/>
    <cellStyle name="Comma 6" xfId="6" xr:uid="{00000000-0005-0000-0000-000068000000}"/>
    <cellStyle name="Comma 6 2" xfId="680" xr:uid="{92C489F7-F961-4120-BAD4-FA46CBECAFC3}"/>
    <cellStyle name="Comma 7" xfId="580" xr:uid="{00000000-0005-0000-0000-000069000000}"/>
    <cellStyle name="Comma 7 2" xfId="697" xr:uid="{91C4CF20-8B74-4493-AA90-6707289D4E63}"/>
    <cellStyle name="Comma 8" xfId="4" xr:uid="{00000000-0005-0000-0000-00006A000000}"/>
    <cellStyle name="Comma 8 2" xfId="678" xr:uid="{C49F4970-1ACF-46BB-A9B3-1D584596E336}"/>
    <cellStyle name="Comma0" xfId="568" xr:uid="{00000000-0005-0000-0000-00006B000000}"/>
    <cellStyle name="Comma0 2" xfId="569" xr:uid="{00000000-0005-0000-0000-00006C000000}"/>
    <cellStyle name="Currency" xfId="583" builtinId="4"/>
    <cellStyle name="Currency [0] U" xfId="109" xr:uid="{00000000-0005-0000-0000-00006E000000}"/>
    <cellStyle name="Currency [2]" xfId="110" xr:uid="{00000000-0005-0000-0000-00006F000000}"/>
    <cellStyle name="Currency [2] U" xfId="111" xr:uid="{00000000-0005-0000-0000-000070000000}"/>
    <cellStyle name="Currency 10" xfId="700" xr:uid="{3F487A89-E2B6-42B9-B398-C8ED32C605D6}"/>
    <cellStyle name="Currency 2" xfId="112" xr:uid="{00000000-0005-0000-0000-000071000000}"/>
    <cellStyle name="Currency 2 2" xfId="576" xr:uid="{00000000-0005-0000-0000-000072000000}"/>
    <cellStyle name="Currency 2 2 2" xfId="696" xr:uid="{6665D7B2-0A66-4514-9520-989A9ADA74BA}"/>
    <cellStyle name="Currency 2 3" xfId="588" xr:uid="{61B7A6B0-2468-46C8-A574-F2FAFB1B57F5}"/>
    <cellStyle name="Currency 2 3 2" xfId="703" xr:uid="{79DEE435-B719-46E2-B88D-DBA9C3AD807C}"/>
    <cellStyle name="Currency 2 4" xfId="688" xr:uid="{36CE8A21-7714-4B2B-8904-B4554C2E352C}"/>
    <cellStyle name="Currency 3" xfId="113" xr:uid="{00000000-0005-0000-0000-000073000000}"/>
    <cellStyle name="Currency 3 2" xfId="689" xr:uid="{5BD1FBE6-3F63-4397-8C82-0C92BAF100AF}"/>
    <cellStyle name="Currency 4" xfId="114" xr:uid="{00000000-0005-0000-0000-000074000000}"/>
    <cellStyle name="Currency 4 2" xfId="690" xr:uid="{B473367B-C9F6-4979-AF09-1DD6FB8E80D4}"/>
    <cellStyle name="Currency 5" xfId="5" xr:uid="{00000000-0005-0000-0000-000075000000}"/>
    <cellStyle name="Currency 5 2" xfId="679" xr:uid="{D6955C73-61D7-4BCE-9B82-761CDD3849D6}"/>
    <cellStyle name="Currency 6" xfId="3" xr:uid="{00000000-0005-0000-0000-000076000000}"/>
    <cellStyle name="Currency 6 2" xfId="677" xr:uid="{FDE57734-490F-4D08-B41C-CFA6FA63D8E2}"/>
    <cellStyle name="Currency 7" xfId="582" xr:uid="{00000000-0005-0000-0000-000077000000}"/>
    <cellStyle name="Currency 7 2" xfId="699" xr:uid="{8EE3FC6D-B245-4B12-BC1A-CA152829D2B9}"/>
    <cellStyle name="Currency 8" xfId="585" xr:uid="{073EEA43-2ECC-4F85-A703-CB43438EA8EF}"/>
    <cellStyle name="Currency 8 2" xfId="701" xr:uid="{5556A52A-047A-4DCE-9AE6-808C905DE5B5}"/>
    <cellStyle name="Currency 9" xfId="676" xr:uid="{64FF833C-7BDC-4FAA-96DD-D36FB155BFEC}"/>
    <cellStyle name="Currency 9 2" xfId="704" xr:uid="{0244EB00-C986-4DFA-8BB1-003595DBFB67}"/>
    <cellStyle name="DataEntry" xfId="115" xr:uid="{00000000-0005-0000-0000-000078000000}"/>
    <cellStyle name="DataEntry 2" xfId="116" xr:uid="{00000000-0005-0000-0000-000079000000}"/>
    <cellStyle name="DataValidationSelect" xfId="117" xr:uid="{00000000-0005-0000-0000-00007A000000}"/>
    <cellStyle name="Date" xfId="118" xr:uid="{00000000-0005-0000-0000-00007B000000}"/>
    <cellStyle name="Date U" xfId="119" xr:uid="{00000000-0005-0000-0000-00007C000000}"/>
    <cellStyle name="Date_03 Vol 1-G(b)Fin&amp;Tech ProFormas" xfId="120" xr:uid="{00000000-0005-0000-0000-00007D000000}"/>
    <cellStyle name="DateLong" xfId="121" xr:uid="{00000000-0005-0000-0000-00007E000000}"/>
    <cellStyle name="DateShort" xfId="122" xr:uid="{00000000-0005-0000-0000-00007F000000}"/>
    <cellStyle name="DateYear" xfId="123" xr:uid="{00000000-0005-0000-0000-000080000000}"/>
    <cellStyle name="Decimal [0]" xfId="124" xr:uid="{00000000-0005-0000-0000-000081000000}"/>
    <cellStyle name="Decimal [2]" xfId="125" xr:uid="{00000000-0005-0000-0000-000082000000}"/>
    <cellStyle name="Decimal [2] U" xfId="126" xr:uid="{00000000-0005-0000-0000-000083000000}"/>
    <cellStyle name="Decimal [4]" xfId="127" xr:uid="{00000000-0005-0000-0000-000084000000}"/>
    <cellStyle name="Decimal [4] U" xfId="128" xr:uid="{00000000-0005-0000-0000-000085000000}"/>
    <cellStyle name="Description" xfId="129" xr:uid="{00000000-0005-0000-0000-000086000000}"/>
    <cellStyle name="Description 2" xfId="130" xr:uid="{00000000-0005-0000-0000-000087000000}"/>
    <cellStyle name="Description_Comp Groundwork" xfId="131" xr:uid="{00000000-0005-0000-0000-000088000000}"/>
    <cellStyle name="Distribution" xfId="132" xr:uid="{00000000-0005-0000-0000-000089000000}"/>
    <cellStyle name="estimate" xfId="589" xr:uid="{60CD3D34-6604-4CBC-A26E-1EB5E5CBCDEC}"/>
    <cellStyle name="Euro" xfId="133" xr:uid="{00000000-0005-0000-0000-00008A000000}"/>
    <cellStyle name="Explanatory Text 2" xfId="134" xr:uid="{00000000-0005-0000-0000-00008B000000}"/>
    <cellStyle name="Explanatory Text 3" xfId="135" xr:uid="{00000000-0005-0000-0000-00008C000000}"/>
    <cellStyle name="Explanatory Text 4" xfId="136" xr:uid="{00000000-0005-0000-0000-00008D000000}"/>
    <cellStyle name="EY House" xfId="137" xr:uid="{00000000-0005-0000-0000-00008E000000}"/>
    <cellStyle name="EYBlocked" xfId="138" xr:uid="{00000000-0005-0000-0000-00008F000000}"/>
    <cellStyle name="EYCallUp" xfId="139" xr:uid="{00000000-0005-0000-0000-000090000000}"/>
    <cellStyle name="EYCheck" xfId="140" xr:uid="{00000000-0005-0000-0000-000091000000}"/>
    <cellStyle name="EYDate" xfId="141" xr:uid="{00000000-0005-0000-0000-000092000000}"/>
    <cellStyle name="EYDeviant" xfId="142" xr:uid="{00000000-0005-0000-0000-000093000000}"/>
    <cellStyle name="EYHeader1" xfId="143" xr:uid="{00000000-0005-0000-0000-000094000000}"/>
    <cellStyle name="EYHeader1 2" xfId="144" xr:uid="{00000000-0005-0000-0000-000095000000}"/>
    <cellStyle name="EYHeader1 2 2" xfId="561" xr:uid="{00000000-0005-0000-0000-000096000000}"/>
    <cellStyle name="EYHeader1 3" xfId="560" xr:uid="{00000000-0005-0000-0000-000097000000}"/>
    <cellStyle name="EYHeader2" xfId="145" xr:uid="{00000000-0005-0000-0000-000098000000}"/>
    <cellStyle name="EYHeader3" xfId="146" xr:uid="{00000000-0005-0000-0000-000099000000}"/>
    <cellStyle name="EYInputDate" xfId="147" xr:uid="{00000000-0005-0000-0000-00009A000000}"/>
    <cellStyle name="EYInputPercent" xfId="148" xr:uid="{00000000-0005-0000-0000-00009B000000}"/>
    <cellStyle name="EYInputValue" xfId="149" xr:uid="{00000000-0005-0000-0000-00009C000000}"/>
    <cellStyle name="EYNormal" xfId="150" xr:uid="{00000000-0005-0000-0000-00009D000000}"/>
    <cellStyle name="EYPercent" xfId="151" xr:uid="{00000000-0005-0000-0000-00009E000000}"/>
    <cellStyle name="EYPercentCapped" xfId="152" xr:uid="{00000000-0005-0000-0000-00009F000000}"/>
    <cellStyle name="EYSubTotal" xfId="153" xr:uid="{00000000-0005-0000-0000-0000A0000000}"/>
    <cellStyle name="EYSubTotal 2" xfId="154" xr:uid="{00000000-0005-0000-0000-0000A1000000}"/>
    <cellStyle name="EYSubTotal 3" xfId="155" xr:uid="{00000000-0005-0000-0000-0000A2000000}"/>
    <cellStyle name="EYTotal" xfId="156" xr:uid="{00000000-0005-0000-0000-0000A3000000}"/>
    <cellStyle name="EYTotal 2" xfId="157" xr:uid="{00000000-0005-0000-0000-0000A4000000}"/>
    <cellStyle name="EYTotal 3" xfId="158" xr:uid="{00000000-0005-0000-0000-0000A5000000}"/>
    <cellStyle name="EYWIP" xfId="159" xr:uid="{00000000-0005-0000-0000-0000A6000000}"/>
    <cellStyle name="Factor" xfId="160" xr:uid="{00000000-0005-0000-0000-0000A7000000}"/>
    <cellStyle name="Fill_across_selection" xfId="161" xr:uid="{00000000-0005-0000-0000-0000A8000000}"/>
    <cellStyle name="From" xfId="162" xr:uid="{00000000-0005-0000-0000-0000A9000000}"/>
    <cellStyle name="FromDate" xfId="163" xr:uid="{00000000-0005-0000-0000-0000AA000000}"/>
    <cellStyle name="FromDate 2" xfId="164" xr:uid="{00000000-0005-0000-0000-0000AB000000}"/>
    <cellStyle name="FromDate 3" xfId="165" xr:uid="{00000000-0005-0000-0000-0000AC000000}"/>
    <cellStyle name="FromDateYear" xfId="166" xr:uid="{00000000-0005-0000-0000-0000AD000000}"/>
    <cellStyle name="FromDateYear 2" xfId="167" xr:uid="{00000000-0005-0000-0000-0000AE000000}"/>
    <cellStyle name="FromDateYear 3" xfId="168" xr:uid="{00000000-0005-0000-0000-0000AF000000}"/>
    <cellStyle name="FromPercent" xfId="169" xr:uid="{00000000-0005-0000-0000-0000B0000000}"/>
    <cellStyle name="FromPercent 2" xfId="170" xr:uid="{00000000-0005-0000-0000-0000B1000000}"/>
    <cellStyle name="FromPercent 3" xfId="171" xr:uid="{00000000-0005-0000-0000-0000B2000000}"/>
    <cellStyle name="General" xfId="172" xr:uid="{00000000-0005-0000-0000-0000B3000000}"/>
    <cellStyle name="GeneralCalc" xfId="173" xr:uid="{00000000-0005-0000-0000-0000B4000000}"/>
    <cellStyle name="Good 2" xfId="174" xr:uid="{00000000-0005-0000-0000-0000B5000000}"/>
    <cellStyle name="Good 3" xfId="175" xr:uid="{00000000-0005-0000-0000-0000B6000000}"/>
    <cellStyle name="Good 4" xfId="176" xr:uid="{00000000-0005-0000-0000-0000B7000000}"/>
    <cellStyle name="header" xfId="177" xr:uid="{00000000-0005-0000-0000-0000B8000000}"/>
    <cellStyle name="Header Total" xfId="178" xr:uid="{00000000-0005-0000-0000-0000B9000000}"/>
    <cellStyle name="Header1" xfId="179" xr:uid="{00000000-0005-0000-0000-0000BA000000}"/>
    <cellStyle name="Heading" xfId="180" xr:uid="{00000000-0005-0000-0000-0000BB000000}"/>
    <cellStyle name="Heading 1 2" xfId="181" xr:uid="{00000000-0005-0000-0000-0000BC000000}"/>
    <cellStyle name="Heading 1 3" xfId="182" xr:uid="{00000000-0005-0000-0000-0000BD000000}"/>
    <cellStyle name="Heading 1 4" xfId="183" xr:uid="{00000000-0005-0000-0000-0000BE000000}"/>
    <cellStyle name="Heading 2 2" xfId="184" xr:uid="{00000000-0005-0000-0000-0000BF000000}"/>
    <cellStyle name="Heading 2 3" xfId="185" xr:uid="{00000000-0005-0000-0000-0000C0000000}"/>
    <cellStyle name="Heading 2 4" xfId="186" xr:uid="{00000000-0005-0000-0000-0000C1000000}"/>
    <cellStyle name="Heading 3 2" xfId="187" xr:uid="{00000000-0005-0000-0000-0000C2000000}"/>
    <cellStyle name="Heading 3 3" xfId="188" xr:uid="{00000000-0005-0000-0000-0000C3000000}"/>
    <cellStyle name="Heading 3 4" xfId="189" xr:uid="{00000000-0005-0000-0000-0000C4000000}"/>
    <cellStyle name="Heading 4 2" xfId="190" xr:uid="{00000000-0005-0000-0000-0000C5000000}"/>
    <cellStyle name="Heading 4 3" xfId="191" xr:uid="{00000000-0005-0000-0000-0000C6000000}"/>
    <cellStyle name="Heading 4 4" xfId="192" xr:uid="{00000000-0005-0000-0000-0000C7000000}"/>
    <cellStyle name="HeadingMain" xfId="193" xr:uid="{00000000-0005-0000-0000-0000C8000000}"/>
    <cellStyle name="HeadingSection" xfId="194" xr:uid="{00000000-0005-0000-0000-0000C9000000}"/>
    <cellStyle name="HeadingSub" xfId="195" xr:uid="{00000000-0005-0000-0000-0000CA000000}"/>
    <cellStyle name="Hidden" xfId="196" xr:uid="{00000000-0005-0000-0000-0000CB000000}"/>
    <cellStyle name="HideZeros" xfId="197" xr:uid="{00000000-0005-0000-0000-0000CC000000}"/>
    <cellStyle name="HSBC Date" xfId="198" xr:uid="{00000000-0005-0000-0000-0000CD000000}"/>
    <cellStyle name="HSBC Output" xfId="199" xr:uid="{00000000-0005-0000-0000-0000CE000000}"/>
    <cellStyle name="HSBC Percent" xfId="200" xr:uid="{00000000-0005-0000-0000-0000CF000000}"/>
    <cellStyle name="HSBC Ratio" xfId="201" xr:uid="{00000000-0005-0000-0000-0000D0000000}"/>
    <cellStyle name="HSBC Workings" xfId="202" xr:uid="{00000000-0005-0000-0000-0000D1000000}"/>
    <cellStyle name="Hyperlink" xfId="691" builtinId="8"/>
    <cellStyle name="Index" xfId="203" xr:uid="{00000000-0005-0000-0000-0000D2000000}"/>
    <cellStyle name="InflationIndex" xfId="204" xr:uid="{00000000-0005-0000-0000-0000D3000000}"/>
    <cellStyle name="Input 2" xfId="205" xr:uid="{00000000-0005-0000-0000-0000D4000000}"/>
    <cellStyle name="Input 2 2" xfId="206" xr:uid="{00000000-0005-0000-0000-0000D5000000}"/>
    <cellStyle name="Input 2 3" xfId="207" xr:uid="{00000000-0005-0000-0000-0000D6000000}"/>
    <cellStyle name="Input 3" xfId="208" xr:uid="{00000000-0005-0000-0000-0000D7000000}"/>
    <cellStyle name="Input 3 2" xfId="209" xr:uid="{00000000-0005-0000-0000-0000D8000000}"/>
    <cellStyle name="Input 3 3" xfId="210" xr:uid="{00000000-0005-0000-0000-0000D9000000}"/>
    <cellStyle name="Input 4" xfId="211" xr:uid="{00000000-0005-0000-0000-0000DA000000}"/>
    <cellStyle name="Input 4 2" xfId="212" xr:uid="{00000000-0005-0000-0000-0000DB000000}"/>
    <cellStyle name="Input 4 3" xfId="213" xr:uid="{00000000-0005-0000-0000-0000DC000000}"/>
    <cellStyle name="InputDate" xfId="214" xr:uid="{00000000-0005-0000-0000-0000DD000000}"/>
    <cellStyle name="InputDate 2" xfId="215" xr:uid="{00000000-0005-0000-0000-0000DE000000}"/>
    <cellStyle name="InputDate 3" xfId="216" xr:uid="{00000000-0005-0000-0000-0000DF000000}"/>
    <cellStyle name="InputDateYear" xfId="217" xr:uid="{00000000-0005-0000-0000-0000E0000000}"/>
    <cellStyle name="InputDateYear 2" xfId="218" xr:uid="{00000000-0005-0000-0000-0000E1000000}"/>
    <cellStyle name="InputDateYear 3" xfId="219" xr:uid="{00000000-0005-0000-0000-0000E2000000}"/>
    <cellStyle name="InputPercent" xfId="220" xr:uid="{00000000-0005-0000-0000-0000E3000000}"/>
    <cellStyle name="InputPercent 2" xfId="221" xr:uid="{00000000-0005-0000-0000-0000E4000000}"/>
    <cellStyle name="InputPercent 3" xfId="222" xr:uid="{00000000-0005-0000-0000-0000E5000000}"/>
    <cellStyle name="InputPermanent" xfId="223" xr:uid="{00000000-0005-0000-0000-0000E6000000}"/>
    <cellStyle name="InputPermanentDate" xfId="224" xr:uid="{00000000-0005-0000-0000-0000E7000000}"/>
    <cellStyle name="InputPermanentDateYear" xfId="225" xr:uid="{00000000-0005-0000-0000-0000E8000000}"/>
    <cellStyle name="InputPermanentPercent" xfId="226" xr:uid="{00000000-0005-0000-0000-0000E9000000}"/>
    <cellStyle name="InputUnit" xfId="227" xr:uid="{00000000-0005-0000-0000-0000EA000000}"/>
    <cellStyle name="Integer" xfId="228" xr:uid="{00000000-0005-0000-0000-0000EB000000}"/>
    <cellStyle name="Invisible" xfId="229" xr:uid="{00000000-0005-0000-0000-0000EC000000}"/>
    <cellStyle name="Kevin" xfId="230" xr:uid="{00000000-0005-0000-0000-0000ED000000}"/>
    <cellStyle name="KPMG Heading 1" xfId="231" xr:uid="{00000000-0005-0000-0000-0000EE000000}"/>
    <cellStyle name="KPMG Heading 2" xfId="232" xr:uid="{00000000-0005-0000-0000-0000EF000000}"/>
    <cellStyle name="KPMG Heading 3" xfId="233" xr:uid="{00000000-0005-0000-0000-0000F0000000}"/>
    <cellStyle name="KPMG Heading 4" xfId="234" xr:uid="{00000000-0005-0000-0000-0000F1000000}"/>
    <cellStyle name="KPMG Normal" xfId="235" xr:uid="{00000000-0005-0000-0000-0000F2000000}"/>
    <cellStyle name="KPMG Normal Text" xfId="236" xr:uid="{00000000-0005-0000-0000-0000F3000000}"/>
    <cellStyle name="Lead_Sched_money" xfId="237" xr:uid="{00000000-0005-0000-0000-0000F4000000}"/>
    <cellStyle name="lift" xfId="238" xr:uid="{00000000-0005-0000-0000-0000F5000000}"/>
    <cellStyle name="Linked Cell 2" xfId="239" xr:uid="{00000000-0005-0000-0000-0000F6000000}"/>
    <cellStyle name="Linked Cell 3" xfId="240" xr:uid="{00000000-0005-0000-0000-0000F7000000}"/>
    <cellStyle name="Linked Cell 4" xfId="241" xr:uid="{00000000-0005-0000-0000-0000F8000000}"/>
    <cellStyle name="M072_Pounds" xfId="242" xr:uid="{00000000-0005-0000-0000-0000F9000000}"/>
    <cellStyle name="MacroPaste" xfId="243" xr:uid="{00000000-0005-0000-0000-0000FA000000}"/>
    <cellStyle name="MacroPastePercent" xfId="244" xr:uid="{00000000-0005-0000-0000-0000FB000000}"/>
    <cellStyle name="Money" xfId="245" xr:uid="{00000000-0005-0000-0000-0000FC000000}"/>
    <cellStyle name="Neutral 2" xfId="246" xr:uid="{00000000-0005-0000-0000-0000FD000000}"/>
    <cellStyle name="Neutral 3" xfId="247" xr:uid="{00000000-0005-0000-0000-0000FE000000}"/>
    <cellStyle name="Neutral 4" xfId="248" xr:uid="{00000000-0005-0000-0000-0000FF000000}"/>
    <cellStyle name="New" xfId="249" xr:uid="{00000000-0005-0000-0000-000000010000}"/>
    <cellStyle name="Normal" xfId="0" builtinId="0"/>
    <cellStyle name="Normal 10" xfId="250" xr:uid="{00000000-0005-0000-0000-000002010000}"/>
    <cellStyle name="Normal 10 2" xfId="562" xr:uid="{00000000-0005-0000-0000-000003010000}"/>
    <cellStyle name="Normal 10 2 2" xfId="563" xr:uid="{00000000-0005-0000-0000-000004010000}"/>
    <cellStyle name="Normal 10 3" xfId="590" xr:uid="{A2A58E39-045F-466D-885F-51763DD8B1A1}"/>
    <cellStyle name="Normal 100" xfId="591" xr:uid="{836BEE45-0750-43D5-BD7D-4BC367F65FCF}"/>
    <cellStyle name="Normal 101" xfId="592" xr:uid="{0AB674E2-6A70-4F4A-8B4F-A777E273B29D}"/>
    <cellStyle name="Normal 102" xfId="593" xr:uid="{A27B2B34-3841-4B58-AE63-B27D19D9DC74}"/>
    <cellStyle name="Normal 103" xfId="594" xr:uid="{14ED0299-19BA-4916-A529-9F281E6A5E1F}"/>
    <cellStyle name="Normal 104" xfId="595" xr:uid="{46D53564-0E23-41E6-8C09-8C557A88984A}"/>
    <cellStyle name="Normal 106" xfId="596" xr:uid="{373BF213-9541-4B39-9E5F-2623E265EAF0}"/>
    <cellStyle name="Normal 107" xfId="597" xr:uid="{9E35BE8D-E75F-4624-AEDD-A80C9CABCE86}"/>
    <cellStyle name="Normal 109" xfId="598" xr:uid="{8F4ADA9B-DDB8-406B-9469-369683EE8954}"/>
    <cellStyle name="Normal 11" xfId="251" xr:uid="{00000000-0005-0000-0000-000005010000}"/>
    <cellStyle name="Normal 11 2" xfId="599" xr:uid="{62FFEB4A-1AEA-416A-A32F-4615D29075B0}"/>
    <cellStyle name="Normal 110" xfId="600" xr:uid="{95B08829-A27F-43F1-AEE5-79CB8AAD20DD}"/>
    <cellStyle name="Normal 111" xfId="601" xr:uid="{2907CF12-D635-49A6-8CAD-F436FC33EBC2}"/>
    <cellStyle name="Normal 112" xfId="602" xr:uid="{3E60174F-E57C-4408-9A9D-C5AEA77E90E6}"/>
    <cellStyle name="Normal 116" xfId="603" xr:uid="{FBE6EE89-F0C3-4EC8-8B5E-4CC96DF56D28}"/>
    <cellStyle name="Normal 117" xfId="604" xr:uid="{BD3EF0B2-E06C-46D2-94C8-3321DC7CE4E1}"/>
    <cellStyle name="Normal 118" xfId="605" xr:uid="{8B248315-55A5-436F-8AD1-5DAC33DDA2F1}"/>
    <cellStyle name="Normal 119" xfId="606" xr:uid="{AE01A865-9528-4231-984F-472F8B2566A4}"/>
    <cellStyle name="Normal 12" xfId="252" xr:uid="{00000000-0005-0000-0000-000006010000}"/>
    <cellStyle name="Normal 12 2" xfId="607" xr:uid="{D6D28156-4C2F-4B74-8B3E-9C519EBB5852}"/>
    <cellStyle name="Normal 120" xfId="608" xr:uid="{34F8F43C-D056-40EF-8E2F-05135BEC2254}"/>
    <cellStyle name="Normal 122" xfId="609" xr:uid="{F35D91AD-38D2-42AD-9CF5-69E2A866C75B}"/>
    <cellStyle name="Normal 123" xfId="610" xr:uid="{A9D0A9B4-ECAB-43AF-81CE-1D3EFE3714A1}"/>
    <cellStyle name="Normal 124" xfId="611" xr:uid="{B90F2264-EDDA-4800-BB01-C106C7F483C3}"/>
    <cellStyle name="Normal 125" xfId="612" xr:uid="{0F2763BB-1D03-46B2-BB19-38AD5040A104}"/>
    <cellStyle name="Normal 126" xfId="613" xr:uid="{06D77E6A-65AA-4E75-8CA8-78EDABB47376}"/>
    <cellStyle name="Normal 127" xfId="614" xr:uid="{EBC20C88-53A3-4699-BCAA-1295E44E82DC}"/>
    <cellStyle name="Normal 128" xfId="615" xr:uid="{D9A30094-4A19-49E6-BFDD-0CEF82CD41C2}"/>
    <cellStyle name="Normal 129" xfId="616" xr:uid="{912B92F0-F6B1-4239-84A1-11D2A7F3C008}"/>
    <cellStyle name="Normal 13" xfId="578" xr:uid="{00000000-0005-0000-0000-000007010000}"/>
    <cellStyle name="Normal 13 2" xfId="617" xr:uid="{94CF1176-5513-407D-8F24-70492C8A3F4F}"/>
    <cellStyle name="Normal 130" xfId="618" xr:uid="{B3610897-38E7-424C-949B-10FFFF6DDE53}"/>
    <cellStyle name="Normal 131" xfId="619" xr:uid="{C400334E-21B2-460B-8A82-B58D5E624856}"/>
    <cellStyle name="Normal 132" xfId="620" xr:uid="{B4200D9A-849F-47C5-8FF9-E77893BE66F1}"/>
    <cellStyle name="Normal 133" xfId="621" xr:uid="{1D40CF6C-6059-4B69-B509-58FABB2E118D}"/>
    <cellStyle name="Normal 135" xfId="622" xr:uid="{F9ED1903-1D45-407A-AF2C-A2BB5D72F4C9}"/>
    <cellStyle name="Normal 136" xfId="623" xr:uid="{209D73F8-FE3E-402A-ADC3-D7C3C0CDC8DC}"/>
    <cellStyle name="Normal 137" xfId="624" xr:uid="{986E2A3A-BCD8-4F45-8238-52B21158E61D}"/>
    <cellStyle name="Normal 138" xfId="625" xr:uid="{FBA23F2B-33AC-4F0E-A746-6BB005C4D3E8}"/>
    <cellStyle name="Normal 139" xfId="626" xr:uid="{7BAB7905-9375-40F6-BAEE-F43218948842}"/>
    <cellStyle name="Normal 14" xfId="627" xr:uid="{3444DC98-211B-4DDA-A1D7-5419C24BE160}"/>
    <cellStyle name="Normal 140" xfId="628" xr:uid="{1177E7A5-89DB-4F1C-B6B1-245F9F02705D}"/>
    <cellStyle name="Normal 141" xfId="629" xr:uid="{24F0E483-4082-48B4-A7FE-E970F5ECC295}"/>
    <cellStyle name="Normal 142" xfId="630" xr:uid="{904414BB-359D-4A5F-B239-6D2BAD2F3183}"/>
    <cellStyle name="Normal 143" xfId="631" xr:uid="{3358B7BC-8937-4D6D-9FD8-06021CED3E02}"/>
    <cellStyle name="Normal 144" xfId="632" xr:uid="{9F430AAB-8FDE-4F8D-BB6D-97509B684FE2}"/>
    <cellStyle name="Normal 15" xfId="633" xr:uid="{FB617A99-A76C-4190-85DC-D20693B4DF62}"/>
    <cellStyle name="Normal 16" xfId="634" xr:uid="{9302A61B-CB9D-4515-9B2F-F322FE22EE06}"/>
    <cellStyle name="Normal 17" xfId="635" xr:uid="{9A7C413C-08ED-4150-ACB1-05C8141F2C62}"/>
    <cellStyle name="Normal 18" xfId="636" xr:uid="{99800CE2-35A1-43C1-8F9B-BAD3D7085691}"/>
    <cellStyle name="Normal 19" xfId="637" xr:uid="{B0431A00-3F31-44D3-9BFE-DF1A357AAA69}"/>
    <cellStyle name="Normal 2" xfId="2" xr:uid="{00000000-0005-0000-0000-000008010000}"/>
    <cellStyle name="Normal 2 2" xfId="253" xr:uid="{00000000-0005-0000-0000-000009010000}"/>
    <cellStyle name="Normal 2 2 2" xfId="254" xr:uid="{00000000-0005-0000-0000-00000A010000}"/>
    <cellStyle name="Normal 2 3" xfId="577" xr:uid="{00000000-0005-0000-0000-00000B010000}"/>
    <cellStyle name="Normal 2 4" xfId="579" xr:uid="{00000000-0005-0000-0000-00000C010000}"/>
    <cellStyle name="Normal 2 5" xfId="586" xr:uid="{842393FB-1233-4ADC-88B4-7D393378BB58}"/>
    <cellStyle name="Normal 2_CSA PRO FORMA (PART 1) - STAGE 1 TENDER" xfId="255" xr:uid="{00000000-0005-0000-0000-00000D010000}"/>
    <cellStyle name="Normal 20" xfId="638" xr:uid="{BE2615FE-4567-4453-AB31-375B23DED77E}"/>
    <cellStyle name="Normal 21" xfId="639" xr:uid="{0353B6E7-343F-46F3-9EB8-83F5D4C2C53C}"/>
    <cellStyle name="Normal 22" xfId="640" xr:uid="{6AE047E1-238E-4E11-9B78-A561E4F72C15}"/>
    <cellStyle name="Normal 23" xfId="641" xr:uid="{491F601F-9EA3-46D2-AE22-F939BD822751}"/>
    <cellStyle name="Normal 24" xfId="642" xr:uid="{0067DCA4-3D8F-4D13-860F-755B86BC5C70}"/>
    <cellStyle name="Normal 25" xfId="643" xr:uid="{C17111DB-B219-4A4F-AD65-44C24EE73980}"/>
    <cellStyle name="Normal 26" xfId="644" xr:uid="{3AD246B1-82FA-4A42-887E-F142829F92BC}"/>
    <cellStyle name="Normal 27" xfId="570" xr:uid="{00000000-0005-0000-0000-00000E010000}"/>
    <cellStyle name="Normal 27 2" xfId="645" xr:uid="{02B7035D-8202-4152-B1B3-4EE11CC520E7}"/>
    <cellStyle name="Normal 28" xfId="646" xr:uid="{7E541CA3-2606-4387-A099-F4CFA884E70F}"/>
    <cellStyle name="Normal 29" xfId="647" xr:uid="{C1B9CFB4-1D72-423D-8664-534EC408BFFC}"/>
    <cellStyle name="Normal 3" xfId="256" xr:uid="{00000000-0005-0000-0000-00000F010000}"/>
    <cellStyle name="Normal 3 2" xfId="257" xr:uid="{00000000-0005-0000-0000-000010010000}"/>
    <cellStyle name="Normal 3 3" xfId="258" xr:uid="{00000000-0005-0000-0000-000011010000}"/>
    <cellStyle name="Normal 3 4" xfId="648" xr:uid="{CB9DC3BB-A90F-4642-951B-AFE7F8FF3034}"/>
    <cellStyle name="Normal 30" xfId="649" xr:uid="{E0B80E6F-0CAA-4720-B1DC-222EDBEF5CA8}"/>
    <cellStyle name="Normal 31" xfId="650" xr:uid="{3AB8156D-9EFD-412A-961F-CEC8E5E7AF89}"/>
    <cellStyle name="Normal 32" xfId="651" xr:uid="{64AD3234-B959-46D1-BE48-9796C9D50ABE}"/>
    <cellStyle name="Normal 33" xfId="652" xr:uid="{B5E4A5F0-A445-469F-A1CF-86E0273E1EEB}"/>
    <cellStyle name="Normal 34" xfId="653" xr:uid="{FF4DEF03-07A8-47CE-8F99-DB6DC27A4579}"/>
    <cellStyle name="Normal 35" xfId="654" xr:uid="{F1058E0F-09A3-409B-B2A2-5390C931E301}"/>
    <cellStyle name="Normal 4" xfId="9" xr:uid="{00000000-0005-0000-0000-000012010000}"/>
    <cellStyle name="Normal 4 2" xfId="1" xr:uid="{00000000-0005-0000-0000-000013010000}"/>
    <cellStyle name="Normal 4 3" xfId="655" xr:uid="{7BDAE430-467A-4899-BD23-05F9DB4B4D53}"/>
    <cellStyle name="Normal 45" xfId="571" xr:uid="{00000000-0005-0000-0000-000014010000}"/>
    <cellStyle name="Normal 47" xfId="259" xr:uid="{00000000-0005-0000-0000-000015010000}"/>
    <cellStyle name="Normal 5" xfId="260" xr:uid="{00000000-0005-0000-0000-000016010000}"/>
    <cellStyle name="Normal 5 2" xfId="656" xr:uid="{5236B53D-DA65-4757-B856-7AC630BF6186}"/>
    <cellStyle name="Normal 57" xfId="657" xr:uid="{CF1A4D46-5385-4DCB-9114-604C1C9D1C38}"/>
    <cellStyle name="Normal 6" xfId="7" xr:uid="{00000000-0005-0000-0000-000017010000}"/>
    <cellStyle name="Normal 6 2" xfId="261" xr:uid="{00000000-0005-0000-0000-000018010000}"/>
    <cellStyle name="Normal 6 2 2" xfId="572" xr:uid="{00000000-0005-0000-0000-000019010000}"/>
    <cellStyle name="Normal 6 3" xfId="262" xr:uid="{00000000-0005-0000-0000-00001A010000}"/>
    <cellStyle name="Normal 6 4" xfId="573" xr:uid="{00000000-0005-0000-0000-00001B010000}"/>
    <cellStyle name="Normal 6 5" xfId="574" xr:uid="{00000000-0005-0000-0000-00001C010000}"/>
    <cellStyle name="Normal 6 6" xfId="575" xr:uid="{00000000-0005-0000-0000-00001D010000}"/>
    <cellStyle name="Normal 6 7" xfId="658" xr:uid="{D8963448-5E61-4E97-BEAB-C4A45FECDA32}"/>
    <cellStyle name="Normal 7" xfId="263" xr:uid="{00000000-0005-0000-0000-00001E010000}"/>
    <cellStyle name="Normal 7 2" xfId="264" xr:uid="{00000000-0005-0000-0000-00001F010000}"/>
    <cellStyle name="Normal 7 3" xfId="265" xr:uid="{00000000-0005-0000-0000-000020010000}"/>
    <cellStyle name="Normal 7 3 2" xfId="266" xr:uid="{00000000-0005-0000-0000-000021010000}"/>
    <cellStyle name="Normal 7 4" xfId="267" xr:uid="{00000000-0005-0000-0000-000022010000}"/>
    <cellStyle name="Normal 7 4 2" xfId="8" xr:uid="{00000000-0005-0000-0000-000023010000}"/>
    <cellStyle name="Normal 7 5" xfId="659" xr:uid="{E41EE08C-1C5B-4D5C-8137-C6CFECFEA1DD}"/>
    <cellStyle name="Normal 71" xfId="660" xr:uid="{B3AEEF95-FB11-4FAA-BB94-29D1AB522E2A}"/>
    <cellStyle name="Normal 8" xfId="268" xr:uid="{00000000-0005-0000-0000-000024010000}"/>
    <cellStyle name="Normal 8 2" xfId="269" xr:uid="{00000000-0005-0000-0000-000025010000}"/>
    <cellStyle name="Normal 8 3" xfId="270" xr:uid="{00000000-0005-0000-0000-000026010000}"/>
    <cellStyle name="Normal 8 4" xfId="661" xr:uid="{4CFEC016-D02C-418F-BA78-123261C890E5}"/>
    <cellStyle name="Normal 86" xfId="662" xr:uid="{3C3DB07E-A0BF-420F-87D7-E8158C0FE89F}"/>
    <cellStyle name="Normal 87" xfId="663" xr:uid="{E5FDDD42-6DCB-4191-B6CE-C85C89B62A82}"/>
    <cellStyle name="Normal 88" xfId="664" xr:uid="{C0A8EEEA-CE1F-4534-8340-82191B773ACC}"/>
    <cellStyle name="Normal 9" xfId="271" xr:uid="{00000000-0005-0000-0000-000027010000}"/>
    <cellStyle name="Normal 9 2" xfId="665" xr:uid="{AB086412-5D05-40A4-8BE4-5368299610DE}"/>
    <cellStyle name="Normal 90" xfId="666" xr:uid="{C1D67C2B-3B5A-41E9-BE41-B1BAEEDBAE95}"/>
    <cellStyle name="Normal 91" xfId="667" xr:uid="{974C595C-C107-4483-9CEF-33C5F2AD541F}"/>
    <cellStyle name="Normal 92" xfId="668" xr:uid="{39DC42F7-2B1C-47F4-B585-70AD0740A829}"/>
    <cellStyle name="Normal 93" xfId="669" xr:uid="{A61D5232-24B6-4063-80A9-F9180BD66016}"/>
    <cellStyle name="Normal 94" xfId="670" xr:uid="{B50D8B01-0A6C-40F2-A86A-E74D4F8D25E3}"/>
    <cellStyle name="Normal 95" xfId="671" xr:uid="{C2DAC8EB-9EE6-4B40-8F66-CBC56C4E9442}"/>
    <cellStyle name="Normal 96" xfId="672" xr:uid="{E53AB9A4-49AD-45A2-A2A1-5176E91E64DB}"/>
    <cellStyle name="Normal 97" xfId="673" xr:uid="{38DBC6A5-9A60-4682-AB35-18AF8CF79307}"/>
    <cellStyle name="Normal 98" xfId="674" xr:uid="{1E8778C1-2CBA-4487-8062-2D28ECB7B96A}"/>
    <cellStyle name="Normal 99" xfId="675" xr:uid="{893BD361-6EBF-4C31-B66A-E6FAD560D309}"/>
    <cellStyle name="Normal Number" xfId="272" xr:uid="{00000000-0005-0000-0000-000028010000}"/>
    <cellStyle name="Normal U" xfId="273" xr:uid="{00000000-0005-0000-0000-000029010000}"/>
    <cellStyle name="Norman" xfId="274" xr:uid="{00000000-0005-0000-0000-00002A010000}"/>
    <cellStyle name="Note 2" xfId="275" xr:uid="{00000000-0005-0000-0000-00002B010000}"/>
    <cellStyle name="Note 2 2" xfId="276" xr:uid="{00000000-0005-0000-0000-00002C010000}"/>
    <cellStyle name="Note 2 3" xfId="277" xr:uid="{00000000-0005-0000-0000-00002D010000}"/>
    <cellStyle name="Note 3" xfId="278" xr:uid="{00000000-0005-0000-0000-00002E010000}"/>
    <cellStyle name="Note 3 2" xfId="279" xr:uid="{00000000-0005-0000-0000-00002F010000}"/>
    <cellStyle name="Note 3 3" xfId="280" xr:uid="{00000000-0005-0000-0000-000030010000}"/>
    <cellStyle name="OLELink" xfId="281" xr:uid="{00000000-0005-0000-0000-000031010000}"/>
    <cellStyle name="Operis date" xfId="282" xr:uid="{00000000-0005-0000-0000-000032010000}"/>
    <cellStyle name="Operis heading" xfId="283" xr:uid="{00000000-0005-0000-0000-000033010000}"/>
    <cellStyle name="Operis heading 1" xfId="284" xr:uid="{00000000-0005-0000-0000-000034010000}"/>
    <cellStyle name="Operis heading 2" xfId="285" xr:uid="{00000000-0005-0000-0000-000035010000}"/>
    <cellStyle name="Operis Heading Centered" xfId="286" xr:uid="{00000000-0005-0000-0000-000036010000}"/>
    <cellStyle name="Operis million" xfId="287" xr:uid="{00000000-0005-0000-0000-000037010000}"/>
    <cellStyle name="Operis million currency" xfId="288" xr:uid="{00000000-0005-0000-0000-000038010000}"/>
    <cellStyle name="Operis million, 3dp" xfId="289" xr:uid="{00000000-0005-0000-0000-000039010000}"/>
    <cellStyle name="Operis money" xfId="290" xr:uid="{00000000-0005-0000-0000-00003A010000}"/>
    <cellStyle name="Operis names" xfId="291" xr:uid="{00000000-0005-0000-0000-00003B010000}"/>
    <cellStyle name="Operis output" xfId="292" xr:uid="{00000000-0005-0000-0000-00003C010000}"/>
    <cellStyle name="Operis Percent" xfId="293" xr:uid="{00000000-0005-0000-0000-00003D010000}"/>
    <cellStyle name="Operis percentage" xfId="294" xr:uid="{00000000-0005-0000-0000-00003E010000}"/>
    <cellStyle name="Operis pounds" xfId="295" xr:uid="{00000000-0005-0000-0000-00003F010000}"/>
    <cellStyle name="Operis Proforma" xfId="296" xr:uid="{00000000-0005-0000-0000-000040010000}"/>
    <cellStyle name="Operis thousand" xfId="297" xr:uid="{00000000-0005-0000-0000-000041010000}"/>
    <cellStyle name="OperisDateMonthly" xfId="298" xr:uid="{00000000-0005-0000-0000-000042010000}"/>
    <cellStyle name="OperisMoney" xfId="299" xr:uid="{00000000-0005-0000-0000-000043010000}"/>
    <cellStyle name="Output 2" xfId="300" xr:uid="{00000000-0005-0000-0000-000044010000}"/>
    <cellStyle name="Output 2 2" xfId="301" xr:uid="{00000000-0005-0000-0000-000045010000}"/>
    <cellStyle name="Output 2 3" xfId="302" xr:uid="{00000000-0005-0000-0000-000046010000}"/>
    <cellStyle name="Output 3" xfId="303" xr:uid="{00000000-0005-0000-0000-000047010000}"/>
    <cellStyle name="Output 3 2" xfId="304" xr:uid="{00000000-0005-0000-0000-000048010000}"/>
    <cellStyle name="Output 3 3" xfId="305" xr:uid="{00000000-0005-0000-0000-000049010000}"/>
    <cellStyle name="Output 4" xfId="306" xr:uid="{00000000-0005-0000-0000-00004A010000}"/>
    <cellStyle name="Output 4 2" xfId="307" xr:uid="{00000000-0005-0000-0000-00004B010000}"/>
    <cellStyle name="Output 4 3" xfId="308" xr:uid="{00000000-0005-0000-0000-00004C010000}"/>
    <cellStyle name="Percent [0%]" xfId="309" xr:uid="{00000000-0005-0000-0000-00004D010000}"/>
    <cellStyle name="Percent [0.00%]" xfId="310" xr:uid="{00000000-0005-0000-0000-00004E010000}"/>
    <cellStyle name="Percent [2]" xfId="311" xr:uid="{00000000-0005-0000-0000-00004F010000}"/>
    <cellStyle name="Percent [2] U" xfId="312" xr:uid="{00000000-0005-0000-0000-000050010000}"/>
    <cellStyle name="Percent 2" xfId="313" xr:uid="{00000000-0005-0000-0000-000051010000}"/>
    <cellStyle name="Percent 2 2" xfId="314" xr:uid="{00000000-0005-0000-0000-000052010000}"/>
    <cellStyle name="Percent 2 2 2" xfId="315" xr:uid="{00000000-0005-0000-0000-000053010000}"/>
    <cellStyle name="Percent 3" xfId="316" xr:uid="{00000000-0005-0000-0000-000054010000}"/>
    <cellStyle name="Percent 4" xfId="317" xr:uid="{00000000-0005-0000-0000-000055010000}"/>
    <cellStyle name="Percent 5" xfId="318" xr:uid="{00000000-0005-0000-0000-000056010000}"/>
    <cellStyle name="RangeName" xfId="319" xr:uid="{00000000-0005-0000-0000-000057010000}"/>
    <cellStyle name="RISKbigPercent" xfId="320" xr:uid="{00000000-0005-0000-0000-000058010000}"/>
    <cellStyle name="RISKblandrEdge" xfId="321" xr:uid="{00000000-0005-0000-0000-000059010000}"/>
    <cellStyle name="RISKblCorner" xfId="322" xr:uid="{00000000-0005-0000-0000-00005A010000}"/>
    <cellStyle name="RISKbottomEdge" xfId="323" xr:uid="{00000000-0005-0000-0000-00005B010000}"/>
    <cellStyle name="RISKbrCorner" xfId="324" xr:uid="{00000000-0005-0000-0000-00005C010000}"/>
    <cellStyle name="RISKdarkBoxed" xfId="325" xr:uid="{00000000-0005-0000-0000-00005D010000}"/>
    <cellStyle name="RISKdarkBoxed 2" xfId="326" xr:uid="{00000000-0005-0000-0000-00005E010000}"/>
    <cellStyle name="RISKdarkBoxed 3" xfId="327" xr:uid="{00000000-0005-0000-0000-00005F010000}"/>
    <cellStyle name="RISKdarkShade" xfId="328" xr:uid="{00000000-0005-0000-0000-000060010000}"/>
    <cellStyle name="RISKdbottomEdge" xfId="329" xr:uid="{00000000-0005-0000-0000-000061010000}"/>
    <cellStyle name="RISKdrightEdge" xfId="330" xr:uid="{00000000-0005-0000-0000-000062010000}"/>
    <cellStyle name="RISKdurationTime" xfId="331" xr:uid="{00000000-0005-0000-0000-000063010000}"/>
    <cellStyle name="RISKinNumber" xfId="332" xr:uid="{00000000-0005-0000-0000-000064010000}"/>
    <cellStyle name="RISKlandrEdge" xfId="333" xr:uid="{00000000-0005-0000-0000-000065010000}"/>
    <cellStyle name="RISKleftEdge" xfId="334" xr:uid="{00000000-0005-0000-0000-000066010000}"/>
    <cellStyle name="RISKlightBoxed" xfId="335" xr:uid="{00000000-0005-0000-0000-000067010000}"/>
    <cellStyle name="RISKlightBoxed 2" xfId="336" xr:uid="{00000000-0005-0000-0000-000068010000}"/>
    <cellStyle name="RISKlightBoxed 3" xfId="337" xr:uid="{00000000-0005-0000-0000-000069010000}"/>
    <cellStyle name="RISKltandbEdge" xfId="338" xr:uid="{00000000-0005-0000-0000-00006A010000}"/>
    <cellStyle name="RISKltandbEdge 2" xfId="339" xr:uid="{00000000-0005-0000-0000-00006B010000}"/>
    <cellStyle name="RISKltandbEdge 3" xfId="340" xr:uid="{00000000-0005-0000-0000-00006C010000}"/>
    <cellStyle name="RISKnormBoxed" xfId="341" xr:uid="{00000000-0005-0000-0000-00006D010000}"/>
    <cellStyle name="RISKnormBoxed 2" xfId="342" xr:uid="{00000000-0005-0000-0000-00006E010000}"/>
    <cellStyle name="RISKnormBoxed 3" xfId="343" xr:uid="{00000000-0005-0000-0000-00006F010000}"/>
    <cellStyle name="RISKnormCenter" xfId="344" xr:uid="{00000000-0005-0000-0000-000070010000}"/>
    <cellStyle name="RISKnormHeading" xfId="345" xr:uid="{00000000-0005-0000-0000-000071010000}"/>
    <cellStyle name="RISKnormItal" xfId="346" xr:uid="{00000000-0005-0000-0000-000072010000}"/>
    <cellStyle name="RISKnormLabel" xfId="347" xr:uid="{00000000-0005-0000-0000-000073010000}"/>
    <cellStyle name="RISKnormShade" xfId="348" xr:uid="{00000000-0005-0000-0000-000074010000}"/>
    <cellStyle name="RISKnormTitle" xfId="349" xr:uid="{00000000-0005-0000-0000-000075010000}"/>
    <cellStyle name="RISKoutNumber" xfId="350" xr:uid="{00000000-0005-0000-0000-000076010000}"/>
    <cellStyle name="RISKrightEdge" xfId="351" xr:uid="{00000000-0005-0000-0000-000077010000}"/>
    <cellStyle name="RISKrtandbEdge" xfId="352" xr:uid="{00000000-0005-0000-0000-000078010000}"/>
    <cellStyle name="RISKrtandbEdge 2" xfId="353" xr:uid="{00000000-0005-0000-0000-000079010000}"/>
    <cellStyle name="RISKrtandbEdge 3" xfId="354" xr:uid="{00000000-0005-0000-0000-00007A010000}"/>
    <cellStyle name="RISKssTime" xfId="355" xr:uid="{00000000-0005-0000-0000-00007B010000}"/>
    <cellStyle name="RISKtandbEdge" xfId="356" xr:uid="{00000000-0005-0000-0000-00007C010000}"/>
    <cellStyle name="RISKtandbEdge 2" xfId="357" xr:uid="{00000000-0005-0000-0000-00007D010000}"/>
    <cellStyle name="RISKtandbEdge 3" xfId="358" xr:uid="{00000000-0005-0000-0000-00007E010000}"/>
    <cellStyle name="RISKtlandrEdge" xfId="359" xr:uid="{00000000-0005-0000-0000-00007F010000}"/>
    <cellStyle name="RISKtlandrEdge 2" xfId="360" xr:uid="{00000000-0005-0000-0000-000080010000}"/>
    <cellStyle name="RISKtlandrEdge 3" xfId="361" xr:uid="{00000000-0005-0000-0000-000081010000}"/>
    <cellStyle name="RISKtlCorner" xfId="362" xr:uid="{00000000-0005-0000-0000-000082010000}"/>
    <cellStyle name="RISKtlCorner 2" xfId="363" xr:uid="{00000000-0005-0000-0000-000083010000}"/>
    <cellStyle name="RISKtlCorner 3" xfId="364" xr:uid="{00000000-0005-0000-0000-000084010000}"/>
    <cellStyle name="RISKtopEdge" xfId="365" xr:uid="{00000000-0005-0000-0000-000085010000}"/>
    <cellStyle name="RISKtopEdge 2" xfId="366" xr:uid="{00000000-0005-0000-0000-000086010000}"/>
    <cellStyle name="RISKtopEdge 3" xfId="367" xr:uid="{00000000-0005-0000-0000-000087010000}"/>
    <cellStyle name="RISKtrCorner" xfId="368" xr:uid="{00000000-0005-0000-0000-000088010000}"/>
    <cellStyle name="RISKtrCorner 2" xfId="369" xr:uid="{00000000-0005-0000-0000-000089010000}"/>
    <cellStyle name="RISKtrCorner 3" xfId="370" xr:uid="{00000000-0005-0000-0000-00008A010000}"/>
    <cellStyle name="SheetLinkUnit" xfId="371" xr:uid="{00000000-0005-0000-0000-00008B010000}"/>
    <cellStyle name="Simons" xfId="372" xr:uid="{00000000-0005-0000-0000-00008C010000}"/>
    <cellStyle name="SMS Label" xfId="373" xr:uid="{00000000-0005-0000-0000-00008D010000}"/>
    <cellStyle name="Std_%" xfId="374" xr:uid="{00000000-0005-0000-0000-00008E010000}"/>
    <cellStyle name="Style 1" xfId="375" xr:uid="{00000000-0005-0000-0000-00008F010000}"/>
    <cellStyle name="Style k&amp;c" xfId="584" xr:uid="{00000000-0005-0000-0000-000090010000}"/>
    <cellStyle name="Subheading" xfId="376" xr:uid="{00000000-0005-0000-0000-000091010000}"/>
    <cellStyle name="Table Heading" xfId="377" xr:uid="{00000000-0005-0000-0000-000092010000}"/>
    <cellStyle name="Text" xfId="378" xr:uid="{00000000-0005-0000-0000-000093010000}"/>
    <cellStyle name="Thousands_money" xfId="379" xr:uid="{00000000-0005-0000-0000-000094010000}"/>
    <cellStyle name="Title 2" xfId="380" xr:uid="{00000000-0005-0000-0000-000095010000}"/>
    <cellStyle name="Title 3" xfId="381" xr:uid="{00000000-0005-0000-0000-000096010000}"/>
    <cellStyle name="Total 1" xfId="382" xr:uid="{00000000-0005-0000-0000-000097010000}"/>
    <cellStyle name="Total 1 2" xfId="383" xr:uid="{00000000-0005-0000-0000-000098010000}"/>
    <cellStyle name="Total 2" xfId="384" xr:uid="{00000000-0005-0000-0000-000099010000}"/>
    <cellStyle name="Total 2 2" xfId="385" xr:uid="{00000000-0005-0000-0000-00009A010000}"/>
    <cellStyle name="Total 2 3" xfId="386" xr:uid="{00000000-0005-0000-0000-00009B010000}"/>
    <cellStyle name="Total 3" xfId="387" xr:uid="{00000000-0005-0000-0000-00009C010000}"/>
    <cellStyle name="Total 3 2" xfId="388" xr:uid="{00000000-0005-0000-0000-00009D010000}"/>
    <cellStyle name="Total 3 3" xfId="389" xr:uid="{00000000-0005-0000-0000-00009E010000}"/>
    <cellStyle name="Total 4" xfId="390" xr:uid="{00000000-0005-0000-0000-00009F010000}"/>
    <cellStyle name="Total 4 2" xfId="391" xr:uid="{00000000-0005-0000-0000-0000A0010000}"/>
    <cellStyle name="Total 4 3" xfId="392" xr:uid="{00000000-0005-0000-0000-0000A1010000}"/>
    <cellStyle name="Total 5" xfId="393" xr:uid="{00000000-0005-0000-0000-0000A2010000}"/>
    <cellStyle name="Total 5 2" xfId="394" xr:uid="{00000000-0005-0000-0000-0000A3010000}"/>
    <cellStyle name="Total 5 3" xfId="395" xr:uid="{00000000-0005-0000-0000-0000A4010000}"/>
    <cellStyle name="TotalPercent" xfId="396" xr:uid="{00000000-0005-0000-0000-0000A5010000}"/>
    <cellStyle name="TotalPercent 2" xfId="397" xr:uid="{00000000-0005-0000-0000-0000A6010000}"/>
    <cellStyle name="TotalPercent 3" xfId="398" xr:uid="{00000000-0005-0000-0000-0000A7010000}"/>
    <cellStyle name="TotalSub" xfId="399" xr:uid="{00000000-0005-0000-0000-0000A8010000}"/>
    <cellStyle name="TotalSub 2" xfId="400" xr:uid="{00000000-0005-0000-0000-0000A9010000}"/>
    <cellStyle name="TotalSub 3" xfId="401" xr:uid="{00000000-0005-0000-0000-0000AA010000}"/>
    <cellStyle name="TotalSubPercent" xfId="402" xr:uid="{00000000-0005-0000-0000-0000AB010000}"/>
    <cellStyle name="TotalSubPercent 2" xfId="403" xr:uid="{00000000-0005-0000-0000-0000AC010000}"/>
    <cellStyle name="TotalSubPercent 3" xfId="404" xr:uid="{00000000-0005-0000-0000-0000AD010000}"/>
    <cellStyle name="Units" xfId="405" xr:uid="{00000000-0005-0000-0000-0000AE010000}"/>
    <cellStyle name="Warning" xfId="406" xr:uid="{00000000-0005-0000-0000-0000AF010000}"/>
    <cellStyle name="Warning Text 2" xfId="407" xr:uid="{00000000-0005-0000-0000-0000B0010000}"/>
    <cellStyle name="Warning Text 3" xfId="408" xr:uid="{00000000-0005-0000-0000-0000B1010000}"/>
    <cellStyle name="Warning Text 4" xfId="409" xr:uid="{00000000-0005-0000-0000-0000B2010000}"/>
    <cellStyle name="WorkbookExtractUnit" xfId="410" xr:uid="{00000000-0005-0000-0000-0000B3010000}"/>
    <cellStyle name="WorkbookLinkUnit" xfId="411" xr:uid="{00000000-0005-0000-0000-0000B4010000}"/>
    <cellStyle name="Wrap_Centre" xfId="412" xr:uid="{00000000-0005-0000-0000-0000B5010000}"/>
    <cellStyle name="ZZ-Banner-0dp(0=0)B" xfId="413" xr:uid="{00000000-0005-0000-0000-0000B6010000}"/>
    <cellStyle name="ZZ-Banner-0dp(0=0)B 2" xfId="414" xr:uid="{00000000-0005-0000-0000-0000B7010000}"/>
    <cellStyle name="ZZ-Banner-0dp(0=0)B_Derbyshire-ITCD-PricingModel-20080313-01" xfId="415" xr:uid="{00000000-0005-0000-0000-0000B8010000}"/>
    <cellStyle name="ZZ-Banner-2dp(0=0)B" xfId="416" xr:uid="{00000000-0005-0000-0000-0000B9010000}"/>
    <cellStyle name="ZZ-Banner90%-0dp(0=0)B" xfId="417" xr:uid="{00000000-0005-0000-0000-0000BA010000}"/>
    <cellStyle name="ZZ-Banner-FullDate" xfId="418" xr:uid="{00000000-0005-0000-0000-0000BB010000}"/>
    <cellStyle name="ZZ-Banner-HaflDateB" xfId="419" xr:uid="{00000000-0005-0000-0000-0000BC010000}"/>
    <cellStyle name="ZZ-Banner-HaflDateYrEndB" xfId="420" xr:uid="{00000000-0005-0000-0000-0000BD010000}"/>
    <cellStyle name="ZZ-Banner-HaflDateYrEndB 2" xfId="421" xr:uid="{00000000-0005-0000-0000-0000BE010000}"/>
    <cellStyle name="ZZ-Banner-HaflDateYrEndB_Derbyshire-ITCD-PricingModel-20080313-01" xfId="422" xr:uid="{00000000-0005-0000-0000-0000BF010000}"/>
    <cellStyle name="ZZ-BannerLge-0dp(0=0)B" xfId="423" xr:uid="{00000000-0005-0000-0000-0000C0010000}"/>
    <cellStyle name="ZZ-BannerLge-0dp(0=0)B 2" xfId="424" xr:uid="{00000000-0005-0000-0000-0000C1010000}"/>
    <cellStyle name="ZZ-BannerLge-0dp(0=0)B_Derbyshire-ITCD-PricingModel-20080313-01" xfId="425" xr:uid="{00000000-0005-0000-0000-0000C2010000}"/>
    <cellStyle name="ZZ-BannerLge45Up-0dp(0=0)B" xfId="426" xr:uid="{00000000-0005-0000-0000-0000C3010000}"/>
    <cellStyle name="ZZ-BannerLge90Up-0dp(0=0)B" xfId="427" xr:uid="{00000000-0005-0000-0000-0000C4010000}"/>
    <cellStyle name="ZZ-Banner-YEHaflDateB" xfId="428" xr:uid="{00000000-0005-0000-0000-0000C5010000}"/>
    <cellStyle name="ZZ-CallOut-%0dp(0=-)" xfId="429" xr:uid="{00000000-0005-0000-0000-0000C6010000}"/>
    <cellStyle name="ZZ-CallOut-%1dp(0=-)" xfId="430" xr:uid="{00000000-0005-0000-0000-0000C7010000}"/>
    <cellStyle name="ZZ-CallOut-%2dp(0=-)" xfId="431" xr:uid="{00000000-0005-0000-0000-0000C8010000}"/>
    <cellStyle name="ZZ-CallOut-%2dp(0=0)" xfId="432" xr:uid="{00000000-0005-0000-0000-0000C9010000}"/>
    <cellStyle name="ZZ-CallOut-%4dp(0=-)" xfId="433" xr:uid="{00000000-0005-0000-0000-0000CA010000}"/>
    <cellStyle name="ZZ-CallOut-0dp(0=-)" xfId="434" xr:uid="{00000000-0005-0000-0000-0000CB010000}"/>
    <cellStyle name="ZZ-CallOut-0dp(0=0)" xfId="435" xr:uid="{00000000-0005-0000-0000-0000CC010000}"/>
    <cellStyle name="ZZ-CallOut-1dp(0=-)" xfId="436" xr:uid="{00000000-0005-0000-0000-0000CD010000}"/>
    <cellStyle name="ZZ-CallOut-2dp(0=-)" xfId="437" xr:uid="{00000000-0005-0000-0000-0000CE010000}"/>
    <cellStyle name="ZZ-Callout-4dp(0=-)" xfId="438" xr:uid="{00000000-0005-0000-0000-0000CF010000}"/>
    <cellStyle name="ZZ-CallOutB-0dp(0=0)" xfId="439" xr:uid="{00000000-0005-0000-0000-0000D0010000}"/>
    <cellStyle name="ZZ-CallOut-FullDate" xfId="440" xr:uid="{00000000-0005-0000-0000-0000D1010000}"/>
    <cellStyle name="ZZ-CallOut-HalfDate" xfId="441" xr:uid="{00000000-0005-0000-0000-0000D2010000}"/>
    <cellStyle name="ZZ-CallOut-MthOnly" xfId="442" xr:uid="{00000000-0005-0000-0000-0000D3010000}"/>
    <cellStyle name="ZZ-CalloutRatio1-0dp(0=0)" xfId="443" xr:uid="{00000000-0005-0000-0000-0000D4010000}"/>
    <cellStyle name="ZZ-Check-0dp(0=OK)B" xfId="444" xr:uid="{00000000-0005-0000-0000-0000D5010000}"/>
    <cellStyle name="ZZ-Deviant-%2dp(0=-)" xfId="445" xr:uid="{00000000-0005-0000-0000-0000D6010000}"/>
    <cellStyle name="ZZ-Deviant-0dp(0=-)" xfId="446" xr:uid="{00000000-0005-0000-0000-0000D7010000}"/>
    <cellStyle name="ZZ-Deviant-0dp(0=0)" xfId="447" xr:uid="{00000000-0005-0000-0000-0000D8010000}"/>
    <cellStyle name="ZZ-Deviant-2dp(0=-)" xfId="448" xr:uid="{00000000-0005-0000-0000-0000D9010000}"/>
    <cellStyle name="ZZ-Deviant-HalfDate" xfId="449" xr:uid="{00000000-0005-0000-0000-0000DA010000}"/>
    <cellStyle name="ZZ-DevInput%-2dp(0=0)" xfId="450" xr:uid="{00000000-0005-0000-0000-0000DB010000}"/>
    <cellStyle name="ZZ-DevInput-0dp(0=0)" xfId="451" xr:uid="{00000000-0005-0000-0000-0000DC010000}"/>
    <cellStyle name="ZZ-DevInput-FullDate" xfId="452" xr:uid="{00000000-0005-0000-0000-0000DD010000}"/>
    <cellStyle name="ZZ-DevInput-HalfDate" xfId="453" xr:uid="{00000000-0005-0000-0000-0000DE010000}"/>
    <cellStyle name="ZZ-DevInputYrOnly" xfId="454" xr:uid="{00000000-0005-0000-0000-0000DF010000}"/>
    <cellStyle name="ZZ-Hdr-0dp(0=0)" xfId="455" xr:uid="{00000000-0005-0000-0000-0000E0010000}"/>
    <cellStyle name="ZZ-Hdr1" xfId="456" xr:uid="{00000000-0005-0000-0000-0000E1010000}"/>
    <cellStyle name="ZZ-Hdr1 2" xfId="457" xr:uid="{00000000-0005-0000-0000-0000E2010000}"/>
    <cellStyle name="ZZ-Hdr1_Derbyshire-ITCD-PricingModel-20080313-01" xfId="458" xr:uid="{00000000-0005-0000-0000-0000E3010000}"/>
    <cellStyle name="ZZ-Hdr2" xfId="459" xr:uid="{00000000-0005-0000-0000-0000E4010000}"/>
    <cellStyle name="ZZ-Hdr2-(0=OK)" xfId="460" xr:uid="{00000000-0005-0000-0000-0000E5010000}"/>
    <cellStyle name="ZZ-Hdr2_Derbyshire-ITCD-PricingModel-20080313-01" xfId="461" xr:uid="{00000000-0005-0000-0000-0000E6010000}"/>
    <cellStyle name="ZZ-Hdr3" xfId="462" xr:uid="{00000000-0005-0000-0000-0000E7010000}"/>
    <cellStyle name="ZZ-Hdr4" xfId="463" xr:uid="{00000000-0005-0000-0000-0000E8010000}"/>
    <cellStyle name="ZZ-Hyperlink" xfId="464" xr:uid="{00000000-0005-0000-0000-0000E9010000}"/>
    <cellStyle name="ZZ-Input%-0dp(0=-)" xfId="465" xr:uid="{00000000-0005-0000-0000-0000EA010000}"/>
    <cellStyle name="ZZ-Input%-0dp(0=0)" xfId="466" xr:uid="{00000000-0005-0000-0000-0000EB010000}"/>
    <cellStyle name="ZZ-Input%-1dp(0=-)" xfId="467" xr:uid="{00000000-0005-0000-0000-0000EC010000}"/>
    <cellStyle name="ZZ-Input%-2dp(0=-)" xfId="468" xr:uid="{00000000-0005-0000-0000-0000ED010000}"/>
    <cellStyle name="ZZ-Input%-2dp(0=0)" xfId="469" xr:uid="{00000000-0005-0000-0000-0000EE010000}"/>
    <cellStyle name="ZZ-Input%-4dp(0=0)" xfId="470" xr:uid="{00000000-0005-0000-0000-0000EF010000}"/>
    <cellStyle name="ZZ-Input-0dp(0=-)" xfId="471" xr:uid="{00000000-0005-0000-0000-0000F0010000}"/>
    <cellStyle name="ZZ-Input-0dp(0=0)" xfId="472" xr:uid="{00000000-0005-0000-0000-0000F1010000}"/>
    <cellStyle name="ZZ-Input-1dp(0=-)" xfId="473" xr:uid="{00000000-0005-0000-0000-0000F2010000}"/>
    <cellStyle name="ZZ-Input-1dp(0=0)" xfId="474" xr:uid="{00000000-0005-0000-0000-0000F3010000}"/>
    <cellStyle name="ZZ-Input-2dp(0=-)" xfId="475" xr:uid="{00000000-0005-0000-0000-0000F4010000}"/>
    <cellStyle name="ZZ-Input-2dp(0=0)" xfId="476" xr:uid="{00000000-0005-0000-0000-0000F5010000}"/>
    <cellStyle name="ZZ-Input-3dp(0=-)" xfId="477" xr:uid="{00000000-0005-0000-0000-0000F6010000}"/>
    <cellStyle name="ZZ-Input-4dp(0=-)" xfId="478" xr:uid="{00000000-0005-0000-0000-0000F7010000}"/>
    <cellStyle name="ZZ-Input-Frac(12)" xfId="479" xr:uid="{00000000-0005-0000-0000-0000F8010000}"/>
    <cellStyle name="ZZ-Input-FullDate" xfId="480" xr:uid="{00000000-0005-0000-0000-0000F9010000}"/>
    <cellStyle name="ZZ-Input-HalfDate" xfId="481" xr:uid="{00000000-0005-0000-0000-0000FA010000}"/>
    <cellStyle name="ZZ-InputRatio1-0dp(0=0)" xfId="482" xr:uid="{00000000-0005-0000-0000-0000FB010000}"/>
    <cellStyle name="ZZ-InputRatio2-0dp(0=0)" xfId="483" xr:uid="{00000000-0005-0000-0000-0000FC010000}"/>
    <cellStyle name="ZZ-Link-0dp(0=-)" xfId="484" xr:uid="{00000000-0005-0000-0000-0000FD010000}"/>
    <cellStyle name="ZZ-Link-0dp(0=0)" xfId="485" xr:uid="{00000000-0005-0000-0000-0000FE010000}"/>
    <cellStyle name="ZZ-Link-2dp(0=-)" xfId="486" xr:uid="{00000000-0005-0000-0000-0000FF010000}"/>
    <cellStyle name="ZZ-ModelName-0dp(0=0)B" xfId="487" xr:uid="{00000000-0005-0000-0000-000000020000}"/>
    <cellStyle name="ZZ-Select-0dp(0=0)" xfId="488" xr:uid="{00000000-0005-0000-0000-000001020000}"/>
    <cellStyle name="ZZ-Select-2dp(0=-)" xfId="489" xr:uid="{00000000-0005-0000-0000-000002020000}"/>
    <cellStyle name="ZZ-Std%-0dp(0=-)" xfId="490" xr:uid="{00000000-0005-0000-0000-000003020000}"/>
    <cellStyle name="ZZ-Std%-0dp(0=0)" xfId="491" xr:uid="{00000000-0005-0000-0000-000004020000}"/>
    <cellStyle name="ZZ-Std%-1dp(0=-)" xfId="492" xr:uid="{00000000-0005-0000-0000-000005020000}"/>
    <cellStyle name="ZZ-Std%-1dp(0=0)" xfId="493" xr:uid="{00000000-0005-0000-0000-000006020000}"/>
    <cellStyle name="ZZ-Std%-2dp(0=-)" xfId="494" xr:uid="{00000000-0005-0000-0000-000007020000}"/>
    <cellStyle name="ZZ-Std%-2dp(0=0)" xfId="495" xr:uid="{00000000-0005-0000-0000-000008020000}"/>
    <cellStyle name="ZZ-Std%-3dp(0=-)" xfId="496" xr:uid="{00000000-0005-0000-0000-000009020000}"/>
    <cellStyle name="ZZ-Std%-4dp(0=-)" xfId="497" xr:uid="{00000000-0005-0000-0000-00000A020000}"/>
    <cellStyle name="ZZ-Std%-4dp(0=0)" xfId="498" xr:uid="{00000000-0005-0000-0000-00000B020000}"/>
    <cellStyle name="ZZ-Std-0dp(0=&quot;&quot;)" xfId="499" xr:uid="{00000000-0005-0000-0000-00000C020000}"/>
    <cellStyle name="ZZ-Std-0dp(0=-)" xfId="500" xr:uid="{00000000-0005-0000-0000-00000D020000}"/>
    <cellStyle name="ZZ-Std-0dp(0=0)" xfId="501" xr:uid="{00000000-0005-0000-0000-00000E020000}"/>
    <cellStyle name="ZZ-Std-0dp(0=OK)" xfId="502" xr:uid="{00000000-0005-0000-0000-00000F020000}"/>
    <cellStyle name="ZZ-Std-1dp(0=-)" xfId="503" xr:uid="{00000000-0005-0000-0000-000010020000}"/>
    <cellStyle name="ZZ-Std-1dp(0=0)" xfId="504" xr:uid="{00000000-0005-0000-0000-000011020000}"/>
    <cellStyle name="ZZ-Std-2dp(0=-)" xfId="505" xr:uid="{00000000-0005-0000-0000-000012020000}"/>
    <cellStyle name="ZZ-Std-2dp(0=0)" xfId="506" xr:uid="{00000000-0005-0000-0000-000013020000}"/>
    <cellStyle name="ZZ-Std-3dp(0=-)" xfId="507" xr:uid="{00000000-0005-0000-0000-000014020000}"/>
    <cellStyle name="ZZ-Std-4dp(0=-)" xfId="508" xr:uid="{00000000-0005-0000-0000-000015020000}"/>
    <cellStyle name="ZZ-Std-4dp(0=0)" xfId="509" xr:uid="{00000000-0005-0000-0000-000016020000}"/>
    <cellStyle name="ZZ-StdBld%-1dp(0=0)" xfId="510" xr:uid="{00000000-0005-0000-0000-000017020000}"/>
    <cellStyle name="ZZ-StdBld-0dp(0=0)" xfId="511" xr:uid="{00000000-0005-0000-0000-000018020000}"/>
    <cellStyle name="ZZ-StdBld12-0dp(0=0)" xfId="512" xr:uid="{00000000-0005-0000-0000-000019020000}"/>
    <cellStyle name="ZZ-StdBldK-0dp(0=0)" xfId="513" xr:uid="{00000000-0005-0000-0000-00001A020000}"/>
    <cellStyle name="ZZ-Std-Frac(12)" xfId="514" xr:uid="{00000000-0005-0000-0000-00001B020000}"/>
    <cellStyle name="ZZ-Std-FullDate" xfId="515" xr:uid="{00000000-0005-0000-0000-00001C020000}"/>
    <cellStyle name="ZZ-Std-FullDate(Num)" xfId="516" xr:uid="{00000000-0005-0000-0000-00001D020000}"/>
    <cellStyle name="ZZ-Std-FullDate_Input" xfId="517" xr:uid="{00000000-0005-0000-0000-00001E020000}"/>
    <cellStyle name="ZZ-Std-HalfDate" xfId="518" xr:uid="{00000000-0005-0000-0000-00001F020000}"/>
    <cellStyle name="ZZ-Std-HalfDate(Num)" xfId="519" xr:uid="{00000000-0005-0000-0000-000020020000}"/>
    <cellStyle name="ZZ-Std-HalfDate_Input" xfId="520" xr:uid="{00000000-0005-0000-0000-000021020000}"/>
    <cellStyle name="ZZ-StdK-0dp(0=-)" xfId="521" xr:uid="{00000000-0005-0000-0000-000022020000}"/>
    <cellStyle name="ZZ-StdK-0dp(0=0)" xfId="522" xr:uid="{00000000-0005-0000-0000-000023020000}"/>
    <cellStyle name="ZZ-Std-Milestone" xfId="523" xr:uid="{00000000-0005-0000-0000-000024020000}"/>
    <cellStyle name="ZZ-StdMthOnly" xfId="524" xr:uid="{00000000-0005-0000-0000-000025020000}"/>
    <cellStyle name="ZZ-StdOK-0dp(0=OK)" xfId="525" xr:uid="{00000000-0005-0000-0000-000026020000}"/>
    <cellStyle name="ZZ-Std-Phase" xfId="526" xr:uid="{00000000-0005-0000-0000-000027020000}"/>
    <cellStyle name="ZZ-StdRatio1dp" xfId="527" xr:uid="{00000000-0005-0000-0000-000028020000}"/>
    <cellStyle name="ZZ-Std-YEHalfDate" xfId="528" xr:uid="{00000000-0005-0000-0000-000029020000}"/>
    <cellStyle name="ZZ-Std-Yr" xfId="529" xr:uid="{00000000-0005-0000-0000-00002A020000}"/>
    <cellStyle name="ZZ-StdYrOnly" xfId="530" xr:uid="{00000000-0005-0000-0000-00002B020000}"/>
    <cellStyle name="ZZ-Stl1%-1dp(0=0)" xfId="531" xr:uid="{00000000-0005-0000-0000-00002C020000}"/>
    <cellStyle name="ZZ-Stl1%-1dp(0=0) 2" xfId="532" xr:uid="{00000000-0005-0000-0000-00002D020000}"/>
    <cellStyle name="ZZ-Stl1%-2dp(0=0)" xfId="533" xr:uid="{00000000-0005-0000-0000-00002E020000}"/>
    <cellStyle name="ZZ-Stl1%-2dp(0=0) 2" xfId="534" xr:uid="{00000000-0005-0000-0000-00002F020000}"/>
    <cellStyle name="ZZ-Stl1-0dp(0=0)" xfId="535" xr:uid="{00000000-0005-0000-0000-000030020000}"/>
    <cellStyle name="ZZ-Stl1-0dp(0=0) 2" xfId="536" xr:uid="{00000000-0005-0000-0000-000031020000}"/>
    <cellStyle name="ZZ-Stl1-1dp(0=0)" xfId="537" xr:uid="{00000000-0005-0000-0000-000032020000}"/>
    <cellStyle name="ZZ-Stl1-1dp(0=0) 2" xfId="538" xr:uid="{00000000-0005-0000-0000-000033020000}"/>
    <cellStyle name="ZZ-Stl1-2dp(0=0)" xfId="539" xr:uid="{00000000-0005-0000-0000-000034020000}"/>
    <cellStyle name="ZZ-Stl1-2dp(0=0) 2" xfId="540" xr:uid="{00000000-0005-0000-0000-000035020000}"/>
    <cellStyle name="ZZ-Stl1-4dp(0=0)" xfId="541" xr:uid="{00000000-0005-0000-0000-000036020000}"/>
    <cellStyle name="ZZ-Stl1-4dp(0=0) 2" xfId="542" xr:uid="{00000000-0005-0000-0000-000037020000}"/>
    <cellStyle name="ZZ-Stl1K-0dp(0=0)" xfId="543" xr:uid="{00000000-0005-0000-0000-000038020000}"/>
    <cellStyle name="ZZ-Stl1K-0dp(0=0) 2" xfId="544" xr:uid="{00000000-0005-0000-0000-000039020000}"/>
    <cellStyle name="ZZ-Stl2-0dp(0=0)" xfId="545" xr:uid="{00000000-0005-0000-0000-00003A020000}"/>
    <cellStyle name="ZZ-Stl2-0dp(0=0) 2" xfId="546" xr:uid="{00000000-0005-0000-0000-00003B020000}"/>
    <cellStyle name="ZZ-Stl2K-0dp(0=0)" xfId="547" xr:uid="{00000000-0005-0000-0000-00003C020000}"/>
    <cellStyle name="ZZ-Stl2K-0dp(0=0) 2" xfId="548" xr:uid="{00000000-0005-0000-0000-00003D020000}"/>
    <cellStyle name="ZZ-Template-0dp(0=-)" xfId="549" xr:uid="{00000000-0005-0000-0000-00003E020000}"/>
    <cellStyle name="ZZ-Template-0dp(0=0)" xfId="550" xr:uid="{00000000-0005-0000-0000-00003F020000}"/>
    <cellStyle name="ZZ-Template-2dp(0=-)" xfId="551" xr:uid="{00000000-0005-0000-0000-000040020000}"/>
    <cellStyle name="ZZ-Template-2dp(0=0)" xfId="552" xr:uid="{00000000-0005-0000-0000-000041020000}"/>
    <cellStyle name="ZZ-Ttl1%-2dp(0=0)" xfId="553" xr:uid="{00000000-0005-0000-0000-000042020000}"/>
    <cellStyle name="ZZ-Ttl1-0dp(0=0)" xfId="554" xr:uid="{00000000-0005-0000-0000-000043020000}"/>
    <cellStyle name="ZZ-Ttl1-2dp(0=0)" xfId="555" xr:uid="{00000000-0005-0000-0000-000044020000}"/>
    <cellStyle name="ZZ-Ttl1B-0dp(0=0)" xfId="556" xr:uid="{00000000-0005-0000-0000-000045020000}"/>
    <cellStyle name="ZZ-Ttl1B-1dp(0=0)" xfId="557" xr:uid="{00000000-0005-0000-0000-000046020000}"/>
    <cellStyle name="ZZ-Ttl1B-2dp(0=0)" xfId="558" xr:uid="{00000000-0005-0000-0000-000047020000}"/>
    <cellStyle name="ZZ-Ttl1K-0dp(0=0)" xfId="559" xr:uid="{00000000-0005-0000-0000-00004802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J80"/>
  <sheetViews>
    <sheetView tabSelected="1" zoomScale="90" zoomScaleNormal="90" workbookViewId="0">
      <selection activeCell="I72" sqref="I72"/>
    </sheetView>
  </sheetViews>
  <sheetFormatPr defaultRowHeight="14.4"/>
  <cols>
    <col min="2" max="2" width="7.44140625" style="1" customWidth="1"/>
    <col min="3" max="3" width="19.5546875" customWidth="1"/>
    <col min="4" max="4" width="80.44140625" customWidth="1"/>
    <col min="5" max="5" width="12.6640625" customWidth="1"/>
    <col min="6" max="6" width="14.44140625" customWidth="1"/>
    <col min="7" max="7" width="13.44140625" bestFit="1" customWidth="1"/>
    <col min="8" max="8" width="14" customWidth="1"/>
    <col min="9" max="9" width="62" customWidth="1"/>
  </cols>
  <sheetData>
    <row r="2" spans="2:9">
      <c r="B2" s="2" t="s">
        <v>34</v>
      </c>
    </row>
    <row r="4" spans="2:9">
      <c r="B4" s="3" t="s">
        <v>0</v>
      </c>
    </row>
    <row r="6" spans="2:9">
      <c r="B6" t="s">
        <v>1</v>
      </c>
    </row>
    <row r="7" spans="2:9">
      <c r="B7" t="s">
        <v>2</v>
      </c>
    </row>
    <row r="8" spans="2:9">
      <c r="B8" t="s">
        <v>3</v>
      </c>
    </row>
    <row r="9" spans="2:9">
      <c r="B9" t="s">
        <v>4</v>
      </c>
    </row>
    <row r="10" spans="2:9">
      <c r="B10" t="s">
        <v>5</v>
      </c>
    </row>
    <row r="11" spans="2:9">
      <c r="B11" t="s">
        <v>6</v>
      </c>
    </row>
    <row r="12" spans="2:9">
      <c r="B12" t="s">
        <v>7</v>
      </c>
    </row>
    <row r="13" spans="2:9">
      <c r="B13"/>
    </row>
    <row r="15" spans="2:9" ht="55.2">
      <c r="B15" s="16" t="s">
        <v>8</v>
      </c>
      <c r="C15" s="16" t="s">
        <v>9</v>
      </c>
      <c r="D15" s="7" t="s">
        <v>10</v>
      </c>
      <c r="E15" s="8" t="s">
        <v>11</v>
      </c>
      <c r="F15" s="8" t="s">
        <v>12</v>
      </c>
      <c r="G15" s="8" t="s">
        <v>13</v>
      </c>
      <c r="H15" s="8" t="s">
        <v>14</v>
      </c>
      <c r="I15" s="8" t="s">
        <v>15</v>
      </c>
    </row>
    <row r="16" spans="2:9" ht="24.75" customHeight="1">
      <c r="B16" s="10"/>
      <c r="C16" s="10" t="s">
        <v>16</v>
      </c>
      <c r="D16" s="10"/>
      <c r="E16" s="10"/>
      <c r="F16" s="10"/>
      <c r="G16" s="10"/>
      <c r="H16" s="10"/>
      <c r="I16" s="10"/>
    </row>
    <row r="17" spans="2:10" ht="41.25" customHeight="1">
      <c r="B17" s="12">
        <v>1</v>
      </c>
      <c r="C17" s="12"/>
      <c r="D17" s="14" t="s">
        <v>35</v>
      </c>
      <c r="E17" s="5" t="s">
        <v>17</v>
      </c>
      <c r="F17" s="5" t="s">
        <v>17</v>
      </c>
      <c r="G17" s="20"/>
      <c r="H17" s="21"/>
      <c r="I17" s="13"/>
    </row>
    <row r="18" spans="2:10" ht="54" customHeight="1">
      <c r="B18" s="12">
        <v>2</v>
      </c>
      <c r="C18" s="12"/>
      <c r="D18" s="12" t="s">
        <v>18</v>
      </c>
      <c r="E18" s="5" t="s">
        <v>17</v>
      </c>
      <c r="F18" s="5" t="s">
        <v>17</v>
      </c>
      <c r="G18" s="19"/>
      <c r="H18" s="19"/>
      <c r="I18" s="19"/>
    </row>
    <row r="19" spans="2:10" ht="61.5" customHeight="1">
      <c r="B19" s="14">
        <v>3</v>
      </c>
      <c r="C19" s="14"/>
      <c r="D19" s="14" t="s">
        <v>52</v>
      </c>
      <c r="E19" s="5" t="s">
        <v>17</v>
      </c>
      <c r="F19" s="5" t="s">
        <v>17</v>
      </c>
      <c r="G19" s="19"/>
      <c r="H19" s="19"/>
      <c r="I19" s="17"/>
    </row>
    <row r="20" spans="2:10" ht="91.5" customHeight="1">
      <c r="B20" s="14">
        <v>4</v>
      </c>
      <c r="C20" s="14"/>
      <c r="D20" s="14" t="s">
        <v>19</v>
      </c>
      <c r="E20" s="5" t="s">
        <v>17</v>
      </c>
      <c r="F20" s="5" t="s">
        <v>17</v>
      </c>
      <c r="G20" s="19"/>
      <c r="H20" s="19"/>
      <c r="I20" s="17"/>
    </row>
    <row r="21" spans="2:10" ht="62.4" customHeight="1">
      <c r="B21" s="14">
        <v>5</v>
      </c>
      <c r="C21" s="14"/>
      <c r="D21" s="14" t="s">
        <v>20</v>
      </c>
      <c r="E21" s="5" t="s">
        <v>17</v>
      </c>
      <c r="F21" s="5" t="s">
        <v>17</v>
      </c>
      <c r="G21" s="19"/>
      <c r="H21" s="19"/>
      <c r="I21" s="17"/>
    </row>
    <row r="22" spans="2:10" ht="63" customHeight="1">
      <c r="B22" s="14">
        <v>6</v>
      </c>
      <c r="C22" s="14"/>
      <c r="D22" s="14" t="s">
        <v>68</v>
      </c>
      <c r="E22" s="5" t="s">
        <v>17</v>
      </c>
      <c r="F22" s="5" t="s">
        <v>17</v>
      </c>
      <c r="G22" s="19"/>
      <c r="H22" s="19"/>
      <c r="I22" s="17"/>
    </row>
    <row r="23" spans="2:10" ht="55.8" customHeight="1">
      <c r="B23" s="14">
        <v>7</v>
      </c>
      <c r="C23" s="14"/>
      <c r="D23" s="14" t="s">
        <v>69</v>
      </c>
      <c r="E23" s="5" t="s">
        <v>17</v>
      </c>
      <c r="F23" s="5" t="s">
        <v>17</v>
      </c>
      <c r="G23" s="19"/>
      <c r="H23" s="19"/>
      <c r="I23" s="17"/>
    </row>
    <row r="24" spans="2:10" ht="54" customHeight="1">
      <c r="B24" s="14">
        <v>8</v>
      </c>
      <c r="C24" s="14"/>
      <c r="D24" s="14" t="s">
        <v>70</v>
      </c>
      <c r="E24" s="5" t="s">
        <v>17</v>
      </c>
      <c r="F24" s="5" t="s">
        <v>17</v>
      </c>
      <c r="G24" s="19"/>
      <c r="H24" s="19"/>
      <c r="I24" s="17"/>
    </row>
    <row r="25" spans="2:10" ht="60.6" customHeight="1">
      <c r="B25" s="14">
        <v>9</v>
      </c>
      <c r="C25" s="14"/>
      <c r="D25" s="14" t="s">
        <v>71</v>
      </c>
      <c r="E25" s="5" t="s">
        <v>17</v>
      </c>
      <c r="F25" s="5" t="s">
        <v>17</v>
      </c>
      <c r="G25" s="19"/>
      <c r="H25" s="19"/>
      <c r="I25" s="17"/>
    </row>
    <row r="26" spans="2:10" ht="46.8" customHeight="1">
      <c r="B26" s="11"/>
      <c r="C26" s="9" t="s">
        <v>21</v>
      </c>
      <c r="D26" s="25"/>
      <c r="E26" s="25"/>
      <c r="F26" s="25"/>
      <c r="G26" s="25"/>
      <c r="H26" s="25"/>
      <c r="I26" s="25"/>
      <c r="J26" s="28"/>
    </row>
    <row r="27" spans="2:10" ht="64.8" customHeight="1">
      <c r="B27" s="12">
        <v>10</v>
      </c>
      <c r="C27" s="18"/>
      <c r="D27" s="14" t="s">
        <v>75</v>
      </c>
      <c r="E27" s="15" t="s">
        <v>22</v>
      </c>
      <c r="F27" s="15">
        <v>1</v>
      </c>
      <c r="G27" s="20">
        <v>0</v>
      </c>
      <c r="H27" s="21">
        <f t="shared" ref="H27:H32" si="0">G27*F27</f>
        <v>0</v>
      </c>
      <c r="I27" s="23"/>
    </row>
    <row r="28" spans="2:10" ht="103.2" customHeight="1">
      <c r="B28" s="12">
        <v>11</v>
      </c>
      <c r="C28" s="26"/>
      <c r="D28" s="14" t="s">
        <v>53</v>
      </c>
      <c r="E28" s="15" t="s">
        <v>22</v>
      </c>
      <c r="F28" s="19">
        <v>1</v>
      </c>
      <c r="G28" s="20">
        <v>0</v>
      </c>
      <c r="H28" s="21">
        <f t="shared" si="0"/>
        <v>0</v>
      </c>
      <c r="I28" s="26"/>
    </row>
    <row r="29" spans="2:10" ht="85.2" customHeight="1">
      <c r="B29" s="14">
        <v>12</v>
      </c>
      <c r="C29" s="14"/>
      <c r="D29" s="14" t="s">
        <v>72</v>
      </c>
      <c r="E29" s="15" t="s">
        <v>22</v>
      </c>
      <c r="F29" s="19">
        <v>1</v>
      </c>
      <c r="G29" s="20">
        <v>0</v>
      </c>
      <c r="H29" s="21">
        <f t="shared" si="0"/>
        <v>0</v>
      </c>
      <c r="I29" s="14"/>
    </row>
    <row r="30" spans="2:10" ht="63" customHeight="1">
      <c r="B30" s="14">
        <v>13</v>
      </c>
      <c r="C30" s="14"/>
      <c r="D30" s="14" t="s">
        <v>54</v>
      </c>
      <c r="E30" s="15" t="s">
        <v>22</v>
      </c>
      <c r="F30" s="19">
        <v>1</v>
      </c>
      <c r="G30" s="20">
        <v>0</v>
      </c>
      <c r="H30" s="21">
        <f t="shared" si="0"/>
        <v>0</v>
      </c>
      <c r="I30" s="14"/>
    </row>
    <row r="31" spans="2:10" ht="61.8" customHeight="1">
      <c r="B31" s="14">
        <v>14</v>
      </c>
      <c r="C31" s="14"/>
      <c r="D31" s="14" t="s">
        <v>73</v>
      </c>
      <c r="E31" s="15" t="s">
        <v>22</v>
      </c>
      <c r="F31" s="19">
        <v>1</v>
      </c>
      <c r="G31" s="20">
        <v>0</v>
      </c>
      <c r="H31" s="21">
        <f t="shared" si="0"/>
        <v>0</v>
      </c>
      <c r="I31" s="14"/>
      <c r="J31" s="27"/>
    </row>
    <row r="32" spans="2:10" ht="58.5" customHeight="1">
      <c r="B32" s="12">
        <v>15</v>
      </c>
      <c r="C32" s="26"/>
      <c r="D32" s="14" t="s">
        <v>74</v>
      </c>
      <c r="E32" s="15" t="s">
        <v>22</v>
      </c>
      <c r="F32" s="19">
        <v>1</v>
      </c>
      <c r="G32" s="20">
        <v>0</v>
      </c>
      <c r="H32" s="21">
        <f t="shared" si="0"/>
        <v>0</v>
      </c>
      <c r="I32" s="26"/>
      <c r="J32" s="32"/>
    </row>
    <row r="33" spans="2:10" ht="57.6" customHeight="1">
      <c r="B33" s="12">
        <v>16</v>
      </c>
      <c r="C33" s="4"/>
      <c r="D33" s="4" t="s">
        <v>55</v>
      </c>
      <c r="E33" s="15" t="s">
        <v>22</v>
      </c>
      <c r="F33" s="19">
        <v>1</v>
      </c>
      <c r="G33" s="20">
        <v>0</v>
      </c>
      <c r="H33" s="24">
        <f t="shared" ref="H33:H72" si="1">G33*F33</f>
        <v>0</v>
      </c>
      <c r="I33" s="15"/>
      <c r="J33" s="32"/>
    </row>
    <row r="34" spans="2:10" ht="59.25" customHeight="1">
      <c r="B34" s="6">
        <v>17</v>
      </c>
      <c r="C34" s="6"/>
      <c r="D34" s="4" t="s">
        <v>56</v>
      </c>
      <c r="E34" s="15" t="s">
        <v>22</v>
      </c>
      <c r="F34" s="19">
        <v>1</v>
      </c>
      <c r="G34" s="20">
        <v>0</v>
      </c>
      <c r="H34" s="24">
        <f t="shared" si="1"/>
        <v>0</v>
      </c>
      <c r="I34" s="20"/>
      <c r="J34" s="32"/>
    </row>
    <row r="35" spans="2:10" ht="46.2" customHeight="1">
      <c r="B35" s="44"/>
      <c r="C35" s="33" t="s">
        <v>41</v>
      </c>
      <c r="D35" s="25"/>
      <c r="E35" s="25"/>
      <c r="F35" s="25"/>
      <c r="G35" s="25"/>
      <c r="H35" s="25"/>
      <c r="I35" s="25"/>
    </row>
    <row r="36" spans="2:10" ht="43.5" customHeight="1">
      <c r="B36" s="6">
        <v>18</v>
      </c>
      <c r="C36" s="6"/>
      <c r="D36" s="34" t="s">
        <v>48</v>
      </c>
      <c r="E36" s="35" t="s">
        <v>23</v>
      </c>
      <c r="F36" s="19">
        <v>1</v>
      </c>
      <c r="G36" s="20">
        <v>0</v>
      </c>
      <c r="H36" s="24">
        <f t="shared" si="1"/>
        <v>0</v>
      </c>
      <c r="I36" s="34"/>
    </row>
    <row r="37" spans="2:10" ht="56.4" customHeight="1">
      <c r="B37" s="6">
        <v>19</v>
      </c>
      <c r="C37" s="6"/>
      <c r="D37" s="34" t="s">
        <v>62</v>
      </c>
      <c r="E37" s="35" t="s">
        <v>23</v>
      </c>
      <c r="F37" s="19">
        <v>1</v>
      </c>
      <c r="G37" s="20">
        <v>0</v>
      </c>
      <c r="H37" s="24">
        <f t="shared" si="1"/>
        <v>0</v>
      </c>
      <c r="I37" s="34"/>
    </row>
    <row r="38" spans="2:10" ht="43.2" customHeight="1">
      <c r="B38" s="6">
        <v>20</v>
      </c>
      <c r="C38" s="6"/>
      <c r="D38" s="34" t="s">
        <v>24</v>
      </c>
      <c r="E38" s="35" t="s">
        <v>23</v>
      </c>
      <c r="F38" s="19">
        <v>1</v>
      </c>
      <c r="G38" s="20">
        <v>0</v>
      </c>
      <c r="H38" s="24">
        <f t="shared" si="1"/>
        <v>0</v>
      </c>
      <c r="I38" s="34"/>
    </row>
    <row r="39" spans="2:10" ht="40.200000000000003" customHeight="1">
      <c r="B39" s="6">
        <v>21</v>
      </c>
      <c r="C39" s="6"/>
      <c r="D39" s="4" t="s">
        <v>36</v>
      </c>
      <c r="E39" s="35" t="s">
        <v>23</v>
      </c>
      <c r="F39" s="19">
        <v>1</v>
      </c>
      <c r="G39" s="20">
        <v>0</v>
      </c>
      <c r="H39" s="24">
        <f t="shared" si="1"/>
        <v>0</v>
      </c>
      <c r="I39" s="20"/>
    </row>
    <row r="40" spans="2:10" ht="39.6" customHeight="1">
      <c r="B40" s="6">
        <v>22</v>
      </c>
      <c r="C40" s="6"/>
      <c r="D40" s="4" t="s">
        <v>37</v>
      </c>
      <c r="E40" s="35" t="s">
        <v>23</v>
      </c>
      <c r="F40" s="19">
        <v>1</v>
      </c>
      <c r="G40" s="20">
        <v>0</v>
      </c>
      <c r="H40" s="24">
        <f t="shared" si="1"/>
        <v>0</v>
      </c>
      <c r="I40" s="20"/>
    </row>
    <row r="41" spans="2:10" ht="46.5" customHeight="1">
      <c r="B41" s="6">
        <v>23</v>
      </c>
      <c r="C41" s="6"/>
      <c r="D41" s="4" t="s">
        <v>57</v>
      </c>
      <c r="E41" s="35" t="s">
        <v>23</v>
      </c>
      <c r="F41" s="19">
        <v>1</v>
      </c>
      <c r="G41" s="20">
        <v>0</v>
      </c>
      <c r="H41" s="24">
        <f t="shared" si="1"/>
        <v>0</v>
      </c>
      <c r="I41" s="20"/>
    </row>
    <row r="42" spans="2:10" ht="57.75" customHeight="1">
      <c r="B42" s="6">
        <v>24</v>
      </c>
      <c r="C42" s="6"/>
      <c r="D42" s="4" t="s">
        <v>76</v>
      </c>
      <c r="E42" s="35" t="s">
        <v>23</v>
      </c>
      <c r="F42" s="19">
        <v>1</v>
      </c>
      <c r="G42" s="20">
        <v>0</v>
      </c>
      <c r="H42" s="24">
        <f t="shared" si="1"/>
        <v>0</v>
      </c>
      <c r="I42" s="20"/>
    </row>
    <row r="43" spans="2:10" ht="39" customHeight="1">
      <c r="B43" s="6">
        <v>25</v>
      </c>
      <c r="C43" s="6"/>
      <c r="D43" s="4" t="s">
        <v>77</v>
      </c>
      <c r="E43" s="35" t="s">
        <v>23</v>
      </c>
      <c r="F43" s="19">
        <v>1</v>
      </c>
      <c r="G43" s="20">
        <v>0</v>
      </c>
      <c r="H43" s="24">
        <f t="shared" si="1"/>
        <v>0</v>
      </c>
      <c r="I43" s="20"/>
    </row>
    <row r="44" spans="2:10" ht="46.8" customHeight="1">
      <c r="B44" s="45"/>
      <c r="C44" s="9" t="s">
        <v>46</v>
      </c>
      <c r="D44" s="25"/>
      <c r="E44" s="25"/>
      <c r="F44" s="25"/>
      <c r="G44" s="25"/>
      <c r="H44" s="25"/>
      <c r="I44" s="25"/>
    </row>
    <row r="45" spans="2:10" ht="54" customHeight="1">
      <c r="B45" s="12">
        <v>26</v>
      </c>
      <c r="C45" s="27"/>
      <c r="D45" s="14" t="s">
        <v>78</v>
      </c>
      <c r="E45" s="27" t="s">
        <v>22</v>
      </c>
      <c r="F45" s="27">
        <v>1</v>
      </c>
      <c r="G45" s="20">
        <v>0</v>
      </c>
      <c r="H45" s="29">
        <v>0</v>
      </c>
      <c r="I45" s="27"/>
    </row>
    <row r="46" spans="2:10" ht="68.400000000000006" customHeight="1">
      <c r="B46" s="12">
        <v>27</v>
      </c>
      <c r="C46" s="27"/>
      <c r="D46" s="49" t="s">
        <v>79</v>
      </c>
      <c r="E46" s="27" t="s">
        <v>22</v>
      </c>
      <c r="F46" s="27">
        <v>1</v>
      </c>
      <c r="G46" s="20">
        <v>0</v>
      </c>
      <c r="H46" s="29">
        <v>0</v>
      </c>
      <c r="I46" s="27"/>
    </row>
    <row r="47" spans="2:10" ht="48.75" customHeight="1">
      <c r="B47" s="12">
        <v>28</v>
      </c>
      <c r="C47" s="18"/>
      <c r="D47" s="14" t="s">
        <v>80</v>
      </c>
      <c r="E47" s="27" t="s">
        <v>22</v>
      </c>
      <c r="F47" s="27">
        <v>1</v>
      </c>
      <c r="G47" s="20">
        <v>0</v>
      </c>
      <c r="H47" s="24">
        <f t="shared" si="1"/>
        <v>0</v>
      </c>
      <c r="I47" s="17"/>
    </row>
    <row r="48" spans="2:10" ht="40.200000000000003" customHeight="1">
      <c r="B48" s="12">
        <v>29</v>
      </c>
      <c r="C48" s="18"/>
      <c r="D48" s="12" t="s">
        <v>47</v>
      </c>
      <c r="E48" s="27" t="s">
        <v>22</v>
      </c>
      <c r="F48" s="27">
        <v>1</v>
      </c>
      <c r="G48" s="20">
        <v>0</v>
      </c>
      <c r="H48" s="24">
        <f t="shared" si="1"/>
        <v>0</v>
      </c>
      <c r="I48" s="17"/>
    </row>
    <row r="49" spans="2:9" ht="48.75" customHeight="1">
      <c r="B49" s="12">
        <v>30</v>
      </c>
      <c r="C49" s="18"/>
      <c r="D49" s="4" t="s">
        <v>63</v>
      </c>
      <c r="E49" s="27" t="s">
        <v>22</v>
      </c>
      <c r="F49" s="27">
        <v>1</v>
      </c>
      <c r="G49" s="20">
        <v>0</v>
      </c>
      <c r="H49" s="24">
        <f t="shared" si="1"/>
        <v>0</v>
      </c>
      <c r="I49" s="17"/>
    </row>
    <row r="50" spans="2:9" ht="57" customHeight="1">
      <c r="B50" s="12">
        <v>31</v>
      </c>
      <c r="C50" s="18"/>
      <c r="D50" s="4" t="s">
        <v>81</v>
      </c>
      <c r="E50" s="27" t="s">
        <v>22</v>
      </c>
      <c r="F50" s="27">
        <v>1</v>
      </c>
      <c r="G50" s="20">
        <v>0</v>
      </c>
      <c r="H50" s="24">
        <f t="shared" si="1"/>
        <v>0</v>
      </c>
      <c r="I50" s="17"/>
    </row>
    <row r="51" spans="2:9" ht="42.6" customHeight="1">
      <c r="B51" s="12">
        <v>32</v>
      </c>
      <c r="C51" s="18"/>
      <c r="D51" s="34" t="s">
        <v>49</v>
      </c>
      <c r="E51" s="27" t="s">
        <v>22</v>
      </c>
      <c r="F51" s="27">
        <v>1</v>
      </c>
      <c r="G51" s="20">
        <v>0</v>
      </c>
      <c r="H51" s="24">
        <f t="shared" si="1"/>
        <v>0</v>
      </c>
      <c r="I51" s="17"/>
    </row>
    <row r="52" spans="2:9" ht="48.75" customHeight="1">
      <c r="B52" s="12">
        <v>33</v>
      </c>
      <c r="C52" s="18"/>
      <c r="D52" s="4" t="s">
        <v>64</v>
      </c>
      <c r="E52" s="27" t="s">
        <v>22</v>
      </c>
      <c r="F52" s="27">
        <v>1</v>
      </c>
      <c r="G52" s="20">
        <v>0</v>
      </c>
      <c r="H52" s="24">
        <f t="shared" si="1"/>
        <v>0</v>
      </c>
      <c r="I52" s="17"/>
    </row>
    <row r="53" spans="2:9" ht="55.5" customHeight="1">
      <c r="B53" s="12">
        <v>34</v>
      </c>
      <c r="C53" s="18"/>
      <c r="D53" s="4" t="s">
        <v>65</v>
      </c>
      <c r="E53" s="27" t="s">
        <v>22</v>
      </c>
      <c r="F53" s="27">
        <v>1</v>
      </c>
      <c r="G53" s="20">
        <v>0</v>
      </c>
      <c r="H53" s="24">
        <f t="shared" si="1"/>
        <v>0</v>
      </c>
      <c r="I53" s="17"/>
    </row>
    <row r="54" spans="2:9" ht="39" customHeight="1">
      <c r="B54" s="12">
        <v>35</v>
      </c>
      <c r="C54" s="18"/>
      <c r="D54" s="4" t="s">
        <v>38</v>
      </c>
      <c r="E54" s="27" t="s">
        <v>22</v>
      </c>
      <c r="F54" s="27">
        <v>1</v>
      </c>
      <c r="G54" s="20">
        <v>0</v>
      </c>
      <c r="H54" s="24">
        <f t="shared" si="1"/>
        <v>0</v>
      </c>
      <c r="I54" s="17"/>
    </row>
    <row r="55" spans="2:9" ht="51" customHeight="1">
      <c r="B55" s="12">
        <v>36</v>
      </c>
      <c r="C55" s="26"/>
      <c r="D55" s="4" t="s">
        <v>58</v>
      </c>
      <c r="E55" s="27" t="s">
        <v>22</v>
      </c>
      <c r="F55" s="27">
        <v>1</v>
      </c>
      <c r="G55" s="20">
        <v>0</v>
      </c>
      <c r="H55" s="24">
        <f t="shared" si="1"/>
        <v>0</v>
      </c>
      <c r="I55" s="4"/>
    </row>
    <row r="56" spans="2:9" ht="55.5" customHeight="1">
      <c r="B56" s="12">
        <v>37</v>
      </c>
      <c r="C56" s="26"/>
      <c r="D56" s="4" t="s">
        <v>25</v>
      </c>
      <c r="E56" s="27" t="s">
        <v>22</v>
      </c>
      <c r="F56" s="27">
        <v>1</v>
      </c>
      <c r="G56" s="20">
        <v>0</v>
      </c>
      <c r="H56" s="24">
        <f t="shared" si="1"/>
        <v>0</v>
      </c>
      <c r="I56" s="4"/>
    </row>
    <row r="57" spans="2:9" ht="45" customHeight="1">
      <c r="B57" s="4">
        <v>38</v>
      </c>
      <c r="C57" s="4"/>
      <c r="D57" s="14" t="s">
        <v>26</v>
      </c>
      <c r="E57" s="27" t="s">
        <v>22</v>
      </c>
      <c r="F57" s="27">
        <v>1</v>
      </c>
      <c r="G57" s="20">
        <v>0</v>
      </c>
      <c r="H57" s="24">
        <f t="shared" si="1"/>
        <v>0</v>
      </c>
      <c r="I57" s="4"/>
    </row>
    <row r="58" spans="2:9" ht="47.25" customHeight="1">
      <c r="B58" s="4">
        <v>39</v>
      </c>
      <c r="C58" s="4"/>
      <c r="D58" s="14" t="s">
        <v>39</v>
      </c>
      <c r="E58" s="27" t="s">
        <v>22</v>
      </c>
      <c r="F58" s="27">
        <v>1</v>
      </c>
      <c r="G58" s="20">
        <v>0</v>
      </c>
      <c r="H58" s="24">
        <f t="shared" si="1"/>
        <v>0</v>
      </c>
      <c r="I58" s="4"/>
    </row>
    <row r="59" spans="2:9" ht="41.4" customHeight="1">
      <c r="B59" s="41"/>
      <c r="C59" s="43" t="s">
        <v>40</v>
      </c>
      <c r="D59" s="42"/>
      <c r="E59" s="42"/>
      <c r="F59" s="42"/>
      <c r="G59" s="42"/>
      <c r="H59" s="42"/>
      <c r="I59" s="41"/>
    </row>
    <row r="60" spans="2:9" ht="53.25" customHeight="1">
      <c r="B60" s="14">
        <v>40</v>
      </c>
      <c r="C60" s="14"/>
      <c r="D60" s="14" t="s">
        <v>51</v>
      </c>
      <c r="E60" s="27" t="s">
        <v>22</v>
      </c>
      <c r="F60" s="27">
        <v>1</v>
      </c>
      <c r="G60" s="20">
        <v>0</v>
      </c>
      <c r="H60" s="24">
        <f t="shared" si="1"/>
        <v>0</v>
      </c>
      <c r="I60" s="14"/>
    </row>
    <row r="61" spans="2:9" ht="43.2" customHeight="1">
      <c r="B61" s="4">
        <v>41</v>
      </c>
      <c r="C61" s="4"/>
      <c r="D61" s="14" t="s">
        <v>66</v>
      </c>
      <c r="E61" s="5" t="s">
        <v>23</v>
      </c>
      <c r="F61" s="5">
        <v>1</v>
      </c>
      <c r="G61" s="20">
        <v>0</v>
      </c>
      <c r="H61" s="20">
        <v>0</v>
      </c>
      <c r="I61" s="4"/>
    </row>
    <row r="62" spans="2:9" ht="57" customHeight="1">
      <c r="B62" s="4">
        <v>42</v>
      </c>
      <c r="C62" s="4"/>
      <c r="D62" s="14" t="s">
        <v>50</v>
      </c>
      <c r="E62" s="5" t="s">
        <v>22</v>
      </c>
      <c r="F62" s="5">
        <v>1</v>
      </c>
      <c r="G62" s="20">
        <v>0</v>
      </c>
      <c r="H62" s="24">
        <f t="shared" si="1"/>
        <v>0</v>
      </c>
      <c r="I62" s="4"/>
    </row>
    <row r="63" spans="2:9" ht="45" customHeight="1">
      <c r="B63" s="25"/>
      <c r="C63" s="9" t="s">
        <v>27</v>
      </c>
      <c r="D63" s="39"/>
      <c r="E63" s="39"/>
      <c r="F63" s="39"/>
      <c r="G63" s="39"/>
      <c r="H63" s="39"/>
      <c r="I63" s="39"/>
    </row>
    <row r="64" spans="2:9" ht="54" customHeight="1">
      <c r="B64" s="34">
        <v>43</v>
      </c>
      <c r="C64" s="34"/>
      <c r="D64" s="34" t="s">
        <v>67</v>
      </c>
      <c r="E64" s="35" t="s">
        <v>22</v>
      </c>
      <c r="F64" s="35">
        <v>1</v>
      </c>
      <c r="G64" s="20">
        <v>0</v>
      </c>
      <c r="H64" s="24">
        <f t="shared" si="1"/>
        <v>0</v>
      </c>
      <c r="I64" s="34"/>
    </row>
    <row r="65" spans="2:9" ht="43.8" customHeight="1">
      <c r="B65" s="34">
        <v>44</v>
      </c>
      <c r="C65" s="34"/>
      <c r="D65" s="34" t="s">
        <v>42</v>
      </c>
      <c r="E65" s="35" t="s">
        <v>22</v>
      </c>
      <c r="F65" s="35">
        <v>1</v>
      </c>
      <c r="G65" s="20">
        <v>0</v>
      </c>
      <c r="H65" s="24">
        <f t="shared" si="1"/>
        <v>0</v>
      </c>
      <c r="I65" s="34"/>
    </row>
    <row r="66" spans="2:9" ht="47.4" customHeight="1">
      <c r="B66" s="34">
        <v>45</v>
      </c>
      <c r="C66" s="34"/>
      <c r="D66" s="34" t="s">
        <v>43</v>
      </c>
      <c r="E66" s="35" t="s">
        <v>22</v>
      </c>
      <c r="F66" s="35">
        <v>1</v>
      </c>
      <c r="G66" s="20">
        <v>0</v>
      </c>
      <c r="H66" s="24">
        <f t="shared" si="1"/>
        <v>0</v>
      </c>
      <c r="I66" s="34"/>
    </row>
    <row r="67" spans="2:9" ht="52.2" customHeight="1">
      <c r="B67" s="34">
        <v>46</v>
      </c>
      <c r="C67" s="34"/>
      <c r="D67" s="34" t="s">
        <v>59</v>
      </c>
      <c r="E67" s="35" t="s">
        <v>22</v>
      </c>
      <c r="F67" s="35">
        <v>1</v>
      </c>
      <c r="G67" s="20">
        <v>0</v>
      </c>
      <c r="H67" s="24">
        <f t="shared" si="1"/>
        <v>0</v>
      </c>
      <c r="I67" s="34"/>
    </row>
    <row r="68" spans="2:9" ht="46.8" customHeight="1">
      <c r="B68" s="34">
        <v>47</v>
      </c>
      <c r="C68" s="34"/>
      <c r="D68" s="34" t="s">
        <v>28</v>
      </c>
      <c r="E68" s="35" t="s">
        <v>29</v>
      </c>
      <c r="F68" s="35">
        <v>2</v>
      </c>
      <c r="G68" s="20">
        <v>0</v>
      </c>
      <c r="H68" s="24">
        <f t="shared" si="1"/>
        <v>0</v>
      </c>
      <c r="I68" s="34"/>
    </row>
    <row r="69" spans="2:9" ht="35.4" customHeight="1">
      <c r="B69" s="25"/>
      <c r="C69" s="40" t="s">
        <v>44</v>
      </c>
      <c r="D69" s="25"/>
      <c r="E69" s="48"/>
      <c r="F69" s="48"/>
      <c r="G69" s="48"/>
      <c r="H69" s="48"/>
      <c r="I69" s="25"/>
    </row>
    <row r="70" spans="2:9" ht="89.4" customHeight="1">
      <c r="B70" s="34">
        <v>48</v>
      </c>
      <c r="C70" s="34"/>
      <c r="D70" s="34" t="s">
        <v>60</v>
      </c>
      <c r="E70" s="35" t="s">
        <v>22</v>
      </c>
      <c r="F70" s="35" t="s">
        <v>45</v>
      </c>
      <c r="G70" s="20">
        <v>0</v>
      </c>
      <c r="H70" s="20">
        <v>0</v>
      </c>
      <c r="I70" s="34"/>
    </row>
    <row r="71" spans="2:9" ht="27" customHeight="1">
      <c r="B71" s="25"/>
      <c r="C71" s="40" t="s">
        <v>30</v>
      </c>
      <c r="D71" s="25"/>
      <c r="E71" s="25"/>
      <c r="F71" s="25"/>
      <c r="G71" s="25"/>
      <c r="H71" s="25"/>
      <c r="I71" s="25"/>
    </row>
    <row r="72" spans="2:9" ht="151.80000000000001" customHeight="1" thickBot="1">
      <c r="B72" s="34">
        <v>49</v>
      </c>
      <c r="C72" s="34"/>
      <c r="D72" s="34" t="s">
        <v>61</v>
      </c>
      <c r="E72" s="35" t="s">
        <v>23</v>
      </c>
      <c r="F72" s="35">
        <v>1</v>
      </c>
      <c r="G72" s="20">
        <v>0</v>
      </c>
      <c r="H72" s="24">
        <f t="shared" si="1"/>
        <v>0</v>
      </c>
      <c r="I72" s="38"/>
    </row>
    <row r="73" spans="2:9" ht="42.6" customHeight="1" thickBot="1">
      <c r="B73" s="37"/>
      <c r="C73" s="37"/>
      <c r="D73" s="37"/>
      <c r="E73" s="37"/>
      <c r="F73" s="37"/>
      <c r="G73" s="50" t="s">
        <v>31</v>
      </c>
      <c r="H73" s="36">
        <f>SUM(H17:H68)</f>
        <v>0</v>
      </c>
      <c r="I73" s="47"/>
    </row>
    <row r="74" spans="2:9" ht="53.4" customHeight="1" thickBot="1">
      <c r="D74" s="22"/>
      <c r="G74" s="30" t="s">
        <v>32</v>
      </c>
      <c r="H74" s="46">
        <f>SUM(H73*0.1)</f>
        <v>0</v>
      </c>
      <c r="I74" s="47"/>
    </row>
    <row r="75" spans="2:9" ht="36.6" customHeight="1" thickBot="1">
      <c r="G75" s="31" t="s">
        <v>33</v>
      </c>
      <c r="H75" s="36">
        <f>SUM(H73+H74)</f>
        <v>0</v>
      </c>
      <c r="I75" s="47"/>
    </row>
    <row r="76" spans="2:9" ht="57.6" customHeight="1">
      <c r="D76" s="1"/>
    </row>
    <row r="77" spans="2:9" ht="49.8" customHeight="1"/>
    <row r="78" spans="2:9">
      <c r="D78" s="1"/>
    </row>
    <row r="80" spans="2:9">
      <c r="D80" s="1"/>
    </row>
  </sheetData>
  <phoneticPr fontId="118"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161720CFFFB144EA353CA2753F46D49" ma:contentTypeVersion="15" ma:contentTypeDescription="Create a new document." ma:contentTypeScope="" ma:versionID="f530f7bb0d67ddf3ac1c09e4f346b24a">
  <xsd:schema xmlns:xsd="http://www.w3.org/2001/XMLSchema" xmlns:xs="http://www.w3.org/2001/XMLSchema" xmlns:p="http://schemas.microsoft.com/office/2006/metadata/properties" xmlns:ns2="f5dd385b-23f3-41ca-91f3-31e8f99e20aa" xmlns:ns3="ecb18fbc-c8e1-410e-8d53-ef52f12960fe" targetNamespace="http://schemas.microsoft.com/office/2006/metadata/properties" ma:root="true" ma:fieldsID="7e928b76f76152500bc66d994553cd7a" ns2:_="" ns3:_="">
    <xsd:import namespace="f5dd385b-23f3-41ca-91f3-31e8f99e20aa"/>
    <xsd:import namespace="ecb18fbc-c8e1-410e-8d53-ef52f12960f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dd385b-23f3-41ca-91f3-31e8f99e20a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d3b5818-5592-4a89-994d-4f249e4d7d1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cb18fbc-c8e1-410e-8d53-ef52f12960f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302162b-3097-41c9-bce7-08f89f66abe3}" ma:internalName="TaxCatchAll" ma:showField="CatchAllData" ma:web="ecb18fbc-c8e1-410e-8d53-ef52f12960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5dd385b-23f3-41ca-91f3-31e8f99e20aa">
      <Terms xmlns="http://schemas.microsoft.com/office/infopath/2007/PartnerControls"/>
    </lcf76f155ced4ddcb4097134ff3c332f>
    <TaxCatchAll xmlns="ecb18fbc-c8e1-410e-8d53-ef52f12960f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BC5E24-8FB4-4BD4-8F32-CB7D2291898B}"/>
</file>

<file path=customXml/itemProps2.xml><?xml version="1.0" encoding="utf-8"?>
<ds:datastoreItem xmlns:ds="http://schemas.openxmlformats.org/officeDocument/2006/customXml" ds:itemID="{489FD8DC-5352-41DF-BE99-DADE52CB97BA}">
  <ds:schemaRefs>
    <ds:schemaRef ds:uri="http://schemas.microsoft.com/office/2006/metadata/properties"/>
    <ds:schemaRef ds:uri="http://schemas.microsoft.com/office/infopath/2007/PartnerControls"/>
    <ds:schemaRef ds:uri="2123b212-f6d2-4b84-ac86-3ed5015da7da"/>
    <ds:schemaRef ds:uri="27b6ab44-fe52-4a75-9bf3-b8aba8e07b54"/>
  </ds:schemaRefs>
</ds:datastoreItem>
</file>

<file path=customXml/itemProps3.xml><?xml version="1.0" encoding="utf-8"?>
<ds:datastoreItem xmlns:ds="http://schemas.openxmlformats.org/officeDocument/2006/customXml" ds:itemID="{AD90ACF4-B212-4A78-A4DB-A43D6AD1156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Yew Close - Price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Gibson</dc:creator>
  <cp:keywords/>
  <dc:description/>
  <cp:lastModifiedBy>Nick Daley</cp:lastModifiedBy>
  <cp:revision/>
  <dcterms:created xsi:type="dcterms:W3CDTF">2017-05-23T11:10:04Z</dcterms:created>
  <dcterms:modified xsi:type="dcterms:W3CDTF">2025-10-15T10:24:11Z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0x010100A161720CFFFB144EA353CA2753F46D49</vt:lpwstr>
  </property>
  <property fmtid="{D5CDD505-2E9C-101B-9397-08002B2CF9AE}" pid="3" name="MediaServiceImageTags">
    <vt:lpwstr/>
  </property>
</Properties>
</file>