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S:\Assets\Commercial\13. TENDERS\25. Maintenance Tender Docs\LOT 6 Flooring\01. Price Framework\"/>
    </mc:Choice>
  </mc:AlternateContent>
  <xr:revisionPtr revIDLastSave="0" documentId="13_ncr:1_{0AA91210-AC69-4553-8A16-B793363D991F}" xr6:coauthVersionLast="47" xr6:coauthVersionMax="47" xr10:uidLastSave="{00000000-0000-0000-0000-000000000000}"/>
  <bookViews>
    <workbookView xWindow="-28920" yWindow="5460" windowWidth="29040" windowHeight="15720" xr2:uid="{51BC0DFD-4352-4943-B2A0-CA32892FD1BF}"/>
  </bookViews>
  <sheets>
    <sheet name="Summary" sheetId="2" r:id="rId1"/>
    <sheet name="Price Framework" sheetId="4" r:id="rId2"/>
    <sheet name="V8 Planned Maint SoR" sheetId="5" r:id="rId3"/>
  </sheets>
  <definedNames>
    <definedName name="_xlnm._FilterDatabase" localSheetId="2" hidden="1">'V8 Planned Maint SoR'!$A$1:$I$105</definedName>
    <definedName name="Data_ref" localSheetId="0">#REF!</definedName>
    <definedName name="Data_ref">#REF!</definedName>
    <definedName name="PRICE" localSheetId="0">#REF!</definedName>
    <definedName name="PRICE">#REF!</definedName>
    <definedName name="_xlnm.Print_Area" localSheetId="1">'Price Framework'!$A$1:$H$71</definedName>
    <definedName name="qexpExcelDataFile">'V8 Planned Maint SoR'!$A$1:$H$93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4" l="1"/>
  <c r="E17" i="4"/>
  <c r="G31" i="4" l="1"/>
  <c r="G12" i="4" l="1"/>
  <c r="G14" i="4" l="1"/>
  <c r="F41" i="4"/>
  <c r="F42" i="4"/>
  <c r="F43" i="4" l="1"/>
  <c r="F40" i="4"/>
  <c r="F44" i="4" l="1"/>
  <c r="F11" i="2"/>
  <c r="G32" i="4"/>
  <c r="G13" i="4"/>
  <c r="G15" i="4"/>
  <c r="G17" i="4" l="1"/>
  <c r="F5" i="2" s="1"/>
  <c r="G33" i="4"/>
  <c r="F7" i="2" s="1"/>
  <c r="F9" i="2"/>
  <c r="F35" i="2" l="1"/>
</calcChain>
</file>

<file path=xl/sharedStrings.xml><?xml version="1.0" encoding="utf-8"?>
<sst xmlns="http://schemas.openxmlformats.org/spreadsheetml/2006/main" count="930" uniqueCount="482">
  <si>
    <t>Summary:</t>
  </si>
  <si>
    <t>To Form of Tender</t>
  </si>
  <si>
    <t>Labourer</t>
  </si>
  <si>
    <t>PART 1: PRICE FRAMEWORK DETAILS</t>
  </si>
  <si>
    <t xml:space="preserve">Daywork labour (including Materials with a prime cost of up to £1.00 per hour worked) is to be paid for at the following Rates for each hour spent undertaking the Works at the </t>
  </si>
  <si>
    <t xml:space="preserve">Details. </t>
  </si>
  <si>
    <t>be paid only for the hours spent undertaking the Works at the Property. Materials with an aggregate prime cost exceeding £1.00 per Daywork hour worked and plant used in</t>
  </si>
  <si>
    <t>connection with Daywork are to be paid for in accordance with Paragraph 4.4 of the Price Framework Rules.</t>
  </si>
  <si>
    <t>SOR CODE</t>
  </si>
  <si>
    <t>TRADE</t>
  </si>
  <si>
    <t>ITEM</t>
  </si>
  <si>
    <t>Daywork Materials</t>
  </si>
  <si>
    <t>Prime Cost Sums</t>
  </si>
  <si>
    <t>Daywork Equipment</t>
  </si>
  <si>
    <t>Specialist Subcontractors</t>
  </si>
  <si>
    <t>PROVISIONAL AMOUNTS TO COVER:</t>
  </si>
  <si>
    <t>AMOUNT (£)</t>
  </si>
  <si>
    <t>Unforeseen works</t>
  </si>
  <si>
    <t>1: TENDERED RATES</t>
  </si>
  <si>
    <t>3 SIGNATURE BY TENDERER</t>
  </si>
  <si>
    <t>Signed:</t>
  </si>
  <si>
    <t>Position:</t>
  </si>
  <si>
    <t>Organisation:</t>
  </si>
  <si>
    <t>Address:</t>
  </si>
  <si>
    <t>Date:</t>
  </si>
  <si>
    <t>SoR SCHEDULE (VERSION)</t>
  </si>
  <si>
    <t>1.9 Dayworks and Percentage Additions – Price Framework Rules Paragraphs 2.1.3, 2.1.5, 2.2.2, 4.4.1, 4.5.1 &amp; 4.6.1</t>
  </si>
  <si>
    <t>1.10 Provisional Amounts - Price Framework Rules Paragraphs 2.2 and 4.2</t>
  </si>
  <si>
    <t xml:space="preserve">1.16 Scaffolding and other means of access </t>
  </si>
  <si>
    <t>1.3 Dayworks - Price Framework Rules Paragraph 4</t>
  </si>
  <si>
    <t>TOTAL</t>
  </si>
  <si>
    <t>UNIT</t>
  </si>
  <si>
    <t>QTY</t>
  </si>
  <si>
    <t>HRS</t>
  </si>
  <si>
    <t>RATE (£ PER HOUR)</t>
  </si>
  <si>
    <t>PERCENTAGE ADDITION FOR CENTRAL OVERHEADS AND PROFIT (%)</t>
  </si>
  <si>
    <t>VALUE (£)</t>
  </si>
  <si>
    <t>PLEASE REFER TO 1.1 ABOVE</t>
  </si>
  <si>
    <t>1.1 Tendered Percentage Adjustments to M3NHF Schedule of Rates</t>
  </si>
  <si>
    <t>These percentages include for all costs of complying with the Provider’s obligations under this Contract including ordering, handling and managing all Materials, Equipment and/or Specialist Subcontractors</t>
  </si>
  <si>
    <t>(as applicable) and preliminaries costs, Central Overheads and Profit.</t>
  </si>
  <si>
    <t>1.2 Basis of Pricing and Payment</t>
  </si>
  <si>
    <t xml:space="preserve">Standard Basis (applies only to the Workstreams indicated in the table at the start of Paragraph 1.1 [Percentage adjustments to Schedule(s) of Rates] </t>
  </si>
  <si>
    <t xml:space="preserve">Option 1 - Rates include all Preliminaries costs, Central Overheads and Profit </t>
  </si>
  <si>
    <r>
      <t xml:space="preserve">Property. These Daywork Rates </t>
    </r>
    <r>
      <rPr>
        <b/>
        <sz val="12"/>
        <color theme="1"/>
        <rFont val="Arial"/>
        <family val="2"/>
      </rPr>
      <t>will not</t>
    </r>
    <r>
      <rPr>
        <sz val="12"/>
        <color theme="1"/>
        <rFont val="Arial"/>
        <family val="2"/>
      </rPr>
      <t xml:space="preserve"> be subject to the percentage adjustment(s) for the relevant Workstream tendered under Option 1 of Paragraph 1.1 of these Price Framework </t>
    </r>
  </si>
  <si>
    <r>
      <t xml:space="preserve">The “all inclusive” </t>
    </r>
    <r>
      <rPr>
        <b/>
        <sz val="12"/>
        <color theme="1"/>
        <rFont val="Arial"/>
        <family val="2"/>
      </rPr>
      <t>tendered</t>
    </r>
    <r>
      <rPr>
        <sz val="12"/>
        <color theme="1"/>
        <rFont val="Arial"/>
        <family val="2"/>
      </rPr>
      <t xml:space="preserve"> Rates for Daywork labour include for all travelling and/or other non-productive time, preliminaries costs, Central Overheads and Profit. These Rates are to </t>
    </r>
  </si>
  <si>
    <t>UOM</t>
  </si>
  <si>
    <t>LM</t>
  </si>
  <si>
    <t>NO</t>
  </si>
  <si>
    <t>IT</t>
  </si>
  <si>
    <t>ELEMENT</t>
  </si>
  <si>
    <t>SECTION</t>
  </si>
  <si>
    <t>VALUE FOR EVALUATION PURPOSES</t>
  </si>
  <si>
    <t>GROSS BASE ADJUSTMENT TO SoR PRICES (PLUS/MINUS) %</t>
  </si>
  <si>
    <t>VALUE AFTER ADJUSTMENT</t>
  </si>
  <si>
    <t>Sor SCHEDULE (VERSION)</t>
  </si>
  <si>
    <t>DOCUMENT CODE</t>
  </si>
  <si>
    <t>SHORT DESCRIPTION</t>
  </si>
  <si>
    <t>SUBSECTION</t>
  </si>
  <si>
    <t>SOR RATE</t>
  </si>
  <si>
    <t>MEDIUM DESCRIPTION</t>
  </si>
  <si>
    <t>LONG DESCRIPTION</t>
  </si>
  <si>
    <t>Responsive Maintenance and Void Property Works (Version 8)</t>
  </si>
  <si>
    <t>RESPONSIVE MAINTENANCE</t>
  </si>
  <si>
    <t>099999</t>
  </si>
  <si>
    <t>1.1: Percentage Adjustments to M3NHF Schedule of Rates (Version as indicated in Price Schedule below)</t>
  </si>
  <si>
    <t>The Rates in the Schedule of Rates as adjusted by the Provider’s tendered percentages as set out in the Price Schedule below include for all costs of complying with the Provider’s obligations under this Contract including preliminaries costs, Central Overheads and Profit.</t>
  </si>
  <si>
    <t xml:space="preserve">**PLEASE POPULATE ALL CELLS HIGHLIGHTED YELLOW. The NHF rate = 100% so please increase or decrease the percentage accordingly.  E.G., If NHF rate is £100 and your cost is £110, please populate with 110% and if </t>
  </si>
  <si>
    <t>your cost is £90, please populate with 90%**</t>
  </si>
  <si>
    <t>SM</t>
  </si>
  <si>
    <t>General Building Craftsperson</t>
  </si>
  <si>
    <t>Wall and Floor Finishes</t>
  </si>
  <si>
    <t>Specialist Treatments</t>
  </si>
  <si>
    <t>Plaster Coving</t>
  </si>
  <si>
    <t>Floor Screeds</t>
  </si>
  <si>
    <t>SCREED:HACK UP SCREED</t>
  </si>
  <si>
    <t>SCREED:LAY 40MM THICK SCREED</t>
  </si>
  <si>
    <t>SCREED:OVERLAY WITH CONCRETE NE 65MM</t>
  </si>
  <si>
    <t>SCREED:PROVIDE POLYSTYRENE INSULATION</t>
  </si>
  <si>
    <t>SCREED:LATEX SELF LEVEL</t>
  </si>
  <si>
    <t>Screed:Hack up any thickness of floor screed and remove waste and debris.</t>
  </si>
  <si>
    <t>Screed:Lay cement and sand floor screed ne 40mm thick, trowel smooth for floor finish, clean off, grout sub-base with cement slurry, apply liquid damp proof membrane and remove waste and debris.</t>
  </si>
  <si>
    <t>Screed:Overlay any sub-base with fine concrete (1:2:4), ne 65mm thick including clean off sub-base, tamp level to receive floor screed and remove waste and debris.</t>
  </si>
  <si>
    <t>Screed:Provide and lay ne 50mm expanded polystyrene insulation before laying screed.</t>
  </si>
  <si>
    <t>Screed:Lay latex self levelling screed.</t>
  </si>
  <si>
    <t>3051AA</t>
  </si>
  <si>
    <t>3051AB</t>
  </si>
  <si>
    <t>3053AA</t>
  </si>
  <si>
    <t>3053AB</t>
  </si>
  <si>
    <t>3053BA</t>
  </si>
  <si>
    <t>3055AA</t>
  </si>
  <si>
    <t>3055AB</t>
  </si>
  <si>
    <t>3057AA</t>
  </si>
  <si>
    <t>3057AB</t>
  </si>
  <si>
    <t>3057BA</t>
  </si>
  <si>
    <t>3057BB</t>
  </si>
  <si>
    <t>3057CA</t>
  </si>
  <si>
    <t>3057DA</t>
  </si>
  <si>
    <t>3058AA</t>
  </si>
  <si>
    <t>3058BA</t>
  </si>
  <si>
    <t>3058CA</t>
  </si>
  <si>
    <t>3060AA</t>
  </si>
  <si>
    <t>4311AA</t>
  </si>
  <si>
    <t>4313DB</t>
  </si>
  <si>
    <t>4315AA</t>
  </si>
  <si>
    <t>4315AB</t>
  </si>
  <si>
    <t>4315BA</t>
  </si>
  <si>
    <t>4315BB</t>
  </si>
  <si>
    <t>4315CA</t>
  </si>
  <si>
    <t>4315CB</t>
  </si>
  <si>
    <t>4317AA</t>
  </si>
  <si>
    <t>4317AB</t>
  </si>
  <si>
    <t>4317BA</t>
  </si>
  <si>
    <t>4317BB</t>
  </si>
  <si>
    <t>4317CA</t>
  </si>
  <si>
    <t>4317CB</t>
  </si>
  <si>
    <t>4317CC</t>
  </si>
  <si>
    <t>4319AA</t>
  </si>
  <si>
    <t>4319AB</t>
  </si>
  <si>
    <t>4319BA</t>
  </si>
  <si>
    <t>4319BB</t>
  </si>
  <si>
    <t>4319CA</t>
  </si>
  <si>
    <t>4319CB</t>
  </si>
  <si>
    <t>4320AA</t>
  </si>
  <si>
    <t>4320AB</t>
  </si>
  <si>
    <t>4320AC</t>
  </si>
  <si>
    <t>4320AD</t>
  </si>
  <si>
    <t>4320AE</t>
  </si>
  <si>
    <t>4320AF</t>
  </si>
  <si>
    <t>4322AA</t>
  </si>
  <si>
    <t>4322AB</t>
  </si>
  <si>
    <t>4323AA</t>
  </si>
  <si>
    <t>4323BA</t>
  </si>
  <si>
    <t>4323BB</t>
  </si>
  <si>
    <t>4323CA</t>
  </si>
  <si>
    <t>4323CB</t>
  </si>
  <si>
    <t>4323DA</t>
  </si>
  <si>
    <t>4323DB</t>
  </si>
  <si>
    <t>4325AA</t>
  </si>
  <si>
    <t>4325AB</t>
  </si>
  <si>
    <t>4325AC</t>
  </si>
  <si>
    <t>4325BA</t>
  </si>
  <si>
    <t>4325BB</t>
  </si>
  <si>
    <t>4325CA</t>
  </si>
  <si>
    <t>4326AA</t>
  </si>
  <si>
    <t>4326AB</t>
  </si>
  <si>
    <t>4326AC</t>
  </si>
  <si>
    <t>4326BA</t>
  </si>
  <si>
    <t>4326BB</t>
  </si>
  <si>
    <t>4326CA</t>
  </si>
  <si>
    <t>4326CB</t>
  </si>
  <si>
    <t>4326CC</t>
  </si>
  <si>
    <t>4326CE</t>
  </si>
  <si>
    <t>4326CF</t>
  </si>
  <si>
    <t>4326CG</t>
  </si>
  <si>
    <t>4326DA</t>
  </si>
  <si>
    <t>4326DB</t>
  </si>
  <si>
    <t>4328AA</t>
  </si>
  <si>
    <t>4328AB</t>
  </si>
  <si>
    <t>4328AC</t>
  </si>
  <si>
    <t>4328BA</t>
  </si>
  <si>
    <t>4328BB</t>
  </si>
  <si>
    <t>4328BC</t>
  </si>
  <si>
    <t>4328BD</t>
  </si>
  <si>
    <t>4328BE</t>
  </si>
  <si>
    <t>4328CA</t>
  </si>
  <si>
    <t>4328DA</t>
  </si>
  <si>
    <t>4328DB</t>
  </si>
  <si>
    <t>4328EA</t>
  </si>
  <si>
    <t>4328EB</t>
  </si>
  <si>
    <t>4329AA</t>
  </si>
  <si>
    <t>4329BA</t>
  </si>
  <si>
    <t>4329CA</t>
  </si>
  <si>
    <t>4329CB</t>
  </si>
  <si>
    <t>4329DA</t>
  </si>
  <si>
    <t>4329DB</t>
  </si>
  <si>
    <t>4329EA</t>
  </si>
  <si>
    <t>4330AA</t>
  </si>
  <si>
    <t>4330BA</t>
  </si>
  <si>
    <t>4330BB</t>
  </si>
  <si>
    <t>4330BC</t>
  </si>
  <si>
    <t>4330BD</t>
  </si>
  <si>
    <t>4331AA</t>
  </si>
  <si>
    <t>Carpentry And Joinery</t>
  </si>
  <si>
    <t>Flooring</t>
  </si>
  <si>
    <t>Flooring - Rigid Sheet - WPB Plywood</t>
  </si>
  <si>
    <t>Flooring - Rigid Sheet - Flooring Grade Chipboard</t>
  </si>
  <si>
    <t>Flooring - Rigid Sheet - Hardboard</t>
  </si>
  <si>
    <t>Flooring - Timber Board</t>
  </si>
  <si>
    <t>Timber Treatment</t>
  </si>
  <si>
    <t>Flooring Treatment</t>
  </si>
  <si>
    <t>Wood Block Floors</t>
  </si>
  <si>
    <t>Wall And Floor, Tile And Sheet Finishes</t>
  </si>
  <si>
    <t>Flooring - Acrylic Resin Paving</t>
  </si>
  <si>
    <t>Plasterwork And Other Finishes</t>
  </si>
  <si>
    <t>Wall and Floor Finishes - Externals and Communal</t>
  </si>
  <si>
    <t>Floor Tiles - Quarry Tiles</t>
  </si>
  <si>
    <t>Floor Tiles - Ceramic Tiles</t>
  </si>
  <si>
    <t>Floor Tiles -Non-slip Ceramic Tiles</t>
  </si>
  <si>
    <t>Floor Tiling - Re-grouting</t>
  </si>
  <si>
    <t>Floor Tiles - Quarry and Ceramic Tiling Sundries</t>
  </si>
  <si>
    <t>Floor Tiles - Vinyl</t>
  </si>
  <si>
    <t>Sheet Flooring</t>
  </si>
  <si>
    <t>Proprietary Safety Flooring</t>
  </si>
  <si>
    <t>Proprietary Non Slip Flooring</t>
  </si>
  <si>
    <t>Non-Slip Flooring to Wet Rooms</t>
  </si>
  <si>
    <t>Contract Grade Carpeting</t>
  </si>
  <si>
    <t>Carpet Tiling</t>
  </si>
  <si>
    <t>Door Strips</t>
  </si>
  <si>
    <t>Floor Plates</t>
  </si>
  <si>
    <t>Nosings</t>
  </si>
  <si>
    <t>Silicone Sealant to Flooring</t>
  </si>
  <si>
    <t>Laminate Flooring</t>
  </si>
  <si>
    <t>Division Strips</t>
  </si>
  <si>
    <t>FLOORING:RENEW IN 19MM PLYWOOD</t>
  </si>
  <si>
    <t>FLOORING:RENEW IN 6MM PLYWOOD</t>
  </si>
  <si>
    <t>FLOORING:RENEW IN 19MM CHIPBOARD</t>
  </si>
  <si>
    <t>FLOORING:RENEW IN INSULATED CHIPBOARD</t>
  </si>
  <si>
    <t>FLOORING:19MM CHIPBOARD IN ROOF SPACE</t>
  </si>
  <si>
    <t>FLOORING:SUPPLY AND LAY 3.2MM HARDBOARD</t>
  </si>
  <si>
    <t>FLOORING:SUPPLY AND LAY 4MM HARDBOARD</t>
  </si>
  <si>
    <t>FLOORBOARD:RENEW ANY TYPE OVER 1.0SM</t>
  </si>
  <si>
    <t>FLOORBOARD:RENEW SINGLE</t>
  </si>
  <si>
    <t>FLOORBOARDS:REMOVE AND REFIX AREA</t>
  </si>
  <si>
    <t>FLOORBOARD:REMOVE AND REFIX SINGLE BOARD</t>
  </si>
  <si>
    <t>FLOORBOARD:SCREW DOWN PER ROOM</t>
  </si>
  <si>
    <t>FLOORING:PRESERVATIVE APPLY TWO COATS</t>
  </si>
  <si>
    <t>FLOOR:TREAT FLOOR INSECTICIDE 5% RENEWAL</t>
  </si>
  <si>
    <t>FLOOR:TREAT FLOOR INSECTICIDE 10% RENEWAL</t>
  </si>
  <si>
    <t>FLOOR:TREAT FLOOR PRESERVATIVE</t>
  </si>
  <si>
    <t>FLOORING:RENEW WOOD BLOCK</t>
  </si>
  <si>
    <t>FLOORING:APPLY ACRYLIC RESIN FLOOR FINISH</t>
  </si>
  <si>
    <t>FLOOR TILES:RENEW QUARRY TILES</t>
  </si>
  <si>
    <t>FLOOR TILES:RENEW QUARRY TILE IN PATCH</t>
  </si>
  <si>
    <t>FLOOR TILES:NEW QUARRY TILES</t>
  </si>
  <si>
    <t>FLOOR TILES:NEW QUARRY TILE IN PATCH</t>
  </si>
  <si>
    <t>FLOOR TILES:REBED QUARRY TILES</t>
  </si>
  <si>
    <t>FLOOR TILES:REBED QUARRY PER TILE</t>
  </si>
  <si>
    <t>TILE SKIRTING:RENEW QUARRY TILES</t>
  </si>
  <si>
    <t>TILE SKIRTING:RENEW INDIVIDUAL QUARRY TILE</t>
  </si>
  <si>
    <t>TILE SKIRTING:LAY NEW QUARRY TILES</t>
  </si>
  <si>
    <t>TILE SKIRTING:LAY NEW INDIVIDUAL QUARRY TILE</t>
  </si>
  <si>
    <t>TILE SKIRTING:REBED QUARRY TILES</t>
  </si>
  <si>
    <t>TILE SKIRTING:REBED INDIVIDUAL QUARRY TILE</t>
  </si>
  <si>
    <t>TILE SKIRTING:REMOVE QUARRY TILES</t>
  </si>
  <si>
    <t>FLOOR TILES:RENEW CERAMIC TILES</t>
  </si>
  <si>
    <t>FLOOR TILES:RENEW CERAMIC TILES IN PATCH</t>
  </si>
  <si>
    <t>FLOOR TILES:NEW CERAMIC TILES</t>
  </si>
  <si>
    <t>FLOOR TILES:NEW CERAMIC TILES IN PATCH</t>
  </si>
  <si>
    <t>FLOOR TILES:REBED CERAMIC TILES</t>
  </si>
  <si>
    <t>FLOOR TILES:REBED CERAMIC TILES IN PATCH</t>
  </si>
  <si>
    <t>FLOOR TILES:RENEW NON-SLIP CERAMIC TILES IN PATCH</t>
  </si>
  <si>
    <t>FLOOR TILES:RENEW NON-SLIP CERAMIC TILES</t>
  </si>
  <si>
    <t>FLOOR TILES:NEW NON-SLIP CERAMIC TILES IN PATCH</t>
  </si>
  <si>
    <t>FLOOR TILES:NEW NON-SLIP CERAMIC TILES</t>
  </si>
  <si>
    <t>FLOOR TILES:REBED NON-SLIP CERAMIC PATCH-PER TILE</t>
  </si>
  <si>
    <t>FLOOR TILES:REBED NON-SLIP CERAMIC TILES</t>
  </si>
  <si>
    <t>FLOOR TILES:RAKE OUT AND REGROUT</t>
  </si>
  <si>
    <t>FLOOR TILES:HACK UP CERAMIC/QUARRY TILES</t>
  </si>
  <si>
    <t>FLOOR TILES:HACK UP VINYL TILES</t>
  </si>
  <si>
    <t>FLOOR TILES:RENEW VINYL TILES</t>
  </si>
  <si>
    <t>FLOOR TILES:RENEW VINYL TILES AND SUB-BASE</t>
  </si>
  <si>
    <t>FLOOR TILES:LAY NEW VINYL TILES</t>
  </si>
  <si>
    <t>FLOOR TILES:LAY NEW VINYL TILES AND SUB-BASE</t>
  </si>
  <si>
    <t>FLOOR TILES:REFIX VINYL TILES</t>
  </si>
  <si>
    <t>FLOOR TILES:REFIX INDIVIDUAL VINYL TILE</t>
  </si>
  <si>
    <t>SHEET FLOORING:RENEW VINYL</t>
  </si>
  <si>
    <t>SHEET FLOORING:RENEW VINYL AND SUB-BASE</t>
  </si>
  <si>
    <t>SHEET FLOORING:HACK UP</t>
  </si>
  <si>
    <t>SHEET FLOORING:LAY NEW VINYL</t>
  </si>
  <si>
    <t>SHEET FLOORING:LAY NEW VINYL AND SUB-BASE</t>
  </si>
  <si>
    <t>SHEET FLOORING:REFIX FLOORING</t>
  </si>
  <si>
    <t>SHEET FLOORING:RENEW POLYSAFE</t>
  </si>
  <si>
    <t>SHEET FLOORING:RENEW POLYSAFE AND SUB-BASE</t>
  </si>
  <si>
    <t>SHEET FLOORING:REFIX POLYSAFE</t>
  </si>
  <si>
    <t>SHEET FLOORING:LAY NEW POLYSAFE</t>
  </si>
  <si>
    <t>SHEET FLOORING:LAY NEW POLYSAFE AND SUB-BASE</t>
  </si>
  <si>
    <t>SHEET FLOORING:RENEW POLYSAFE TO STAIRCASE</t>
  </si>
  <si>
    <t>SHEET FLOORING:RENEW NON-SLIP AND SUB-BASE</t>
  </si>
  <si>
    <t>SHEET FLOORING:LAY NEW POLYSAFE TO STAIRCASE</t>
  </si>
  <si>
    <t>SHEET FLOORING:LAY NEW NON-SLIP AND SUB-BASE</t>
  </si>
  <si>
    <t>SHEET FLOORING:LAY NEW NON-SLIP</t>
  </si>
  <si>
    <t>SHEET FLOORING:LAY NEW NON-SLIP TO STAIRCASE</t>
  </si>
  <si>
    <t>WET ROOM:RENEW NON-SLIP SHEET FLOORING +SUB-BASE</t>
  </si>
  <si>
    <t>WET ROOM:LAY NEW NON-SLIP SHEET FLOORING +SUB-BASE</t>
  </si>
  <si>
    <t>CARPET:RENEW TO COMMUNAL AREAS</t>
  </si>
  <si>
    <t>CARPET:RENEW TO COMMUNAL AREAS UNDERLAY</t>
  </si>
  <si>
    <t>CARPET:RENEW TO DOMESTIC AREAS</t>
  </si>
  <si>
    <t>CARPET:RENEW INDIVIDUAL CARPET TILES</t>
  </si>
  <si>
    <t>CARPET:RENEW PATCH OF CARPET TILES NE 2SM</t>
  </si>
  <si>
    <t>CARPET:RENEW CARPET TILES</t>
  </si>
  <si>
    <t>CARPET:RELAY INDIVIDUAL CARPET TILES</t>
  </si>
  <si>
    <t>CARPET:RELAY PATCH OF CARPET TILES NE 2SM</t>
  </si>
  <si>
    <t>CARPET:RELAY CARPET TILES</t>
  </si>
  <si>
    <t>CARPET:RENEW METAL DOOR STRIP - PROPRIETARY</t>
  </si>
  <si>
    <t>CARPET:REFIX METAL DOOR STRIP - PROPRIETARY</t>
  </si>
  <si>
    <t>FLOOR PLATE:RENEW POLISHED 350X350MM ALUMINIUM</t>
  </si>
  <si>
    <t>FLOOR PLATE:REFIX 350X350MM ALUMINIUM</t>
  </si>
  <si>
    <t>NOSING:RENEW ALLOY NOSING TO STEP</t>
  </si>
  <si>
    <t>NOSING:SUPPLY AND FIX NOSING TO STEP</t>
  </si>
  <si>
    <t>NOSING:REFIX TO STEP</t>
  </si>
  <si>
    <t>NOSING:RENEW PVCU NOSING TO STEP</t>
  </si>
  <si>
    <t>NOSING:RENEW HI VIS NON SLIP TYPE</t>
  </si>
  <si>
    <t>NOSING:INSTALL HI VIS NON SLIP TYPE</t>
  </si>
  <si>
    <t>STAIRCASE:HIGHLIGHT EDGE HI-VIS PAINT</t>
  </si>
  <si>
    <t>SEALANT TO PERIMETER:RENEW TO FLOORING</t>
  </si>
  <si>
    <t>LAMINATE FLOORING:TAKE UP AND MAKE GOOD</t>
  </si>
  <si>
    <t>LAMINATE FLOORING:LAY NEW WITH SUB-BASE</t>
  </si>
  <si>
    <t>LAMINATE FLOORING:RENEW WITH SUB-BASE</t>
  </si>
  <si>
    <t>LAMINATE FLOORING:INSTALL THRESHOLD TRIM</t>
  </si>
  <si>
    <t>DIVISION STRIP:PROVIDE ALUMINIUM</t>
  </si>
  <si>
    <t>Flooring:Renew any flooring with 19mm WBP plywood including denail joists, clear debris, punch in nails, level to existing and make good including additional noggins and support battens as necessary.</t>
  </si>
  <si>
    <t>Flooring:Renew any flooring with 19mm WBP plywood including denail joists, remove waste and debris, punch in nails, level to existing and make good including additional noggins and support battens as required.</t>
  </si>
  <si>
    <t>Flooring:Renew any flooring with 6mm WBP plywood including denail joists, clear debris, punch in nails, level to existing and make good including additional noggins and support battens as necessary.</t>
  </si>
  <si>
    <t>Flooring:Renew any flooring with 6mm WBP plywood including denail joists, remove waste and debris, punch in nails, level to existing and make good including additional noggins and support battens as required.</t>
  </si>
  <si>
    <t>Flooring:Renew any flooring with 19mm flooring grade V313 waterproof chipboard, denail joists, remove spoil, punch in nails, level to existing, make good, additional noggins/support battens.</t>
  </si>
  <si>
    <t>Flooring:Renew any flooring with 19mm flooring grade V313 waterproof chipboard including denail joists, remove waste and debris, punch in nails, level to existing and make good including additional noggins and support battens as necessary.</t>
  </si>
  <si>
    <t>Flooring:Renew any flooring with flooring grade V313 waterproof insulating chipboard, denail joists, remove spoil, punch in nails, level to existing, make good, additional noggins/battens.</t>
  </si>
  <si>
    <t>Flooring:Renew any flooring with flooring grade V313 waterproof insulating chipboard including denail joists, remove waste and debris, punch in nails and level to existing and make good including additional noggins and support battens necessary.</t>
  </si>
  <si>
    <t>Flooring:Overboard within roof space with 19mm flooring grade V313 waterproof chipboard including additional noggins and support battens as necessary.</t>
  </si>
  <si>
    <t>Flooring:Supply and lay 3.2mm flooring grade hardboard nailed to existing floorboard at 150mm centres with wired nails and level as necessary.</t>
  </si>
  <si>
    <t>Flooring:Supply and lay 4mm flooring grade hardboard nailed to existing floorboard at 150mm centres with wired nails and level as necessary, remove waste and debris.</t>
  </si>
  <si>
    <t>Floorboard:Renew to match existing looring with 19mm T and G or square edged flooring, denail joists, punch in nails, level to existing, extra support noggins, make good, and remove waste and debris.</t>
  </si>
  <si>
    <t>Floorboard:Renew to match existing any flooring with 19mm tongued and grooved or square edged flooring in area over 1.00sm including denail joists, remove waste and debris, punch in nails, level to existing and make good including any extra support noggins required.</t>
  </si>
  <si>
    <t>Floorboard:Renew to match existing any single isolated floorboard with 19mm T + G or square edged flooring, denail joists, punch in nails, level level to existing, make good, remove waste and debris.</t>
  </si>
  <si>
    <t>Floorboard:Renew to match existing any single isolated floorboarding with 19mm tongued and grooved or square edged flooring, including denail joists, remove waste and debris, punch in nails, level to existing and make good including any extra support noggins required.</t>
  </si>
  <si>
    <t>Floorboard:Remove and later refix any area of boards, including denail joists, remove waste and debris, punch in nails, level to existing and make good including any extra support noggins required.</t>
  </si>
  <si>
    <t>Floorboard:Remove and later refix any boards, including denail joists and remove waste and debris, punch in nails, level to existing and make good including any extra support noggins required.</t>
  </si>
  <si>
    <t>Floorboard:Screw down any width loose floorboards in any room including providing fixing batten to side of joist where end of board is unsupported (per room).</t>
  </si>
  <si>
    <t>Floorboard:Screw down any width loose floorboards in any room including providing fixing batten to side of joist where end of board is unsupported (Per Room).</t>
  </si>
  <si>
    <t>Flooring:Prepare and brush apply two coats of approved preservative to general surfaces of flooring.</t>
  </si>
  <si>
    <t>Floor:Take up any type floorboards and treat with insecticide all floorboards, joists, plates, bridging and other floor timbers, on completion refix floorboards up to 5% floorboard renewal.</t>
  </si>
  <si>
    <t>Floor:Take up floor boards to facilitate joist renewals, and apply chemical insecticide treatment to all boards, joists and plates, on completion refix floorboards including up to 5% floorboard renewal, and remove waste and debris.</t>
  </si>
  <si>
    <t>Floor:Take up any type floorboards and treat with insecticide all floorboards, joists, plates, bridging and other floor timbers, on completion refix floorboards up to 10% floorboard renewal.</t>
  </si>
  <si>
    <t>Floor:Take up any type floorboards and treat with insecticide all floorboards, joists, plates, bridging and other floor timbers, on completion refix floorboards including upto 10% floorboard renewal.</t>
  </si>
  <si>
    <t>Floor:Remove any type of floorboards and treat with three full brush coats of preservative to BS 5707 Type F, all floorboards, joists, plates, etc, refix floorboards over 10% floorboard renewal.</t>
  </si>
  <si>
    <t>Floor:Remove any type of floorboards and treat with three full brush coats of preservative to BS 5707 Type F all floorboards, joists, plates, bridging and other floor timbers, on completion refix floorboards including over 10% floorboard renewal and remove waste and debris.</t>
  </si>
  <si>
    <t>Flooring:Renew wood block floor in patches, take up existing, lay new 25mm thick flooring with T and G joints fixed with adhesive laid to herring bone pattern, make good.</t>
  </si>
  <si>
    <t>Floor:Renew wood block floor in patches including take up existing and clear away. Lay new 25mm thick flooring with tongued and grooved joints fixed with adhesive and laid to herring bone pattern including make good at junction with existing finishes.</t>
  </si>
  <si>
    <t>Flooring:Supply and apply Flowcrete or equal approved acrylic resin floor finish system to concrete substate in accordance with manufacturers data sheet including remove waste and debris.</t>
  </si>
  <si>
    <t>Flooring:Take up existing, prepare concrete substrate and supply and apply Flowcrete or equally approved acrylic resin floor finish system in accordance with manufacturers data sheet including all labours and remove waste and debris.</t>
  </si>
  <si>
    <t>Floor Tiles:Hack off quarry tiles, clear away, supply and lay new ne 152x152x17mm quarry tiles, on and including cement and sand bed, grout in tiles, and all necessary cutting.</t>
  </si>
  <si>
    <t>Floor Tiles:Hack off quarry tiles, clear away, supply and lay new ne 152x152x17mm quarry tiles, on and including cement and sand bed, grout in tiles and all necessary cutting and remove waste and debris.</t>
  </si>
  <si>
    <t>Floor Tiles:Hack off quarry tiles, clear away, supply and lay new ne 152x152x17mm quarry floor tiles in patch ne 1.00sm on cement and sand bed, grout in tiles and all necessary cutting.</t>
  </si>
  <si>
    <t>Floor Tiles:Hack off quarry tiles, clear away, supply and lay new ne 152x152x17mm quarry floor tiles in patch ne 1.00sm on and including cement and sand bed, grout in tiles and all necessary cutting and remove waste and debris.</t>
  </si>
  <si>
    <t>Floor Tiles:Supply and lay new ne 152x152x17mm quarry floor tiles on and including cement and sand bed, grout in tiles and all necessary cutting.</t>
  </si>
  <si>
    <t>Floor Tiles:Supply and lay new ne 152x152x17mm quarry floor tiles on and including cement and sand bed, grout in tiles and all necessary cutting and remove waste and debris.</t>
  </si>
  <si>
    <t>Floor Tiles:Supply and lay new ne 152x152x17mm quarry floor tiles in patch ne 1.00sm on and including cement and sand bed, grout in tiles and all necessary cutting.</t>
  </si>
  <si>
    <t>Floor Tiles:Supply and lay new ne 152x152x17mm quarry floor tiles in patch ne 1.00sm on and including cement and sand bed, grout in tiles and all necessary cutting and remove waste and debris.</t>
  </si>
  <si>
    <t>Floor Tiles:Take up loose quarry floor tile and set aside, clean off floor and tiles, refix tiles and grout in and remove waste and debris.</t>
  </si>
  <si>
    <t>Floor Tiles:Take up loose quarry floor tile in patch ne 1.00sm and set aside, clean off floor and tile, refix tile and grout in (per tile).</t>
  </si>
  <si>
    <t>Floor Tiles:Take up loose quarry floor tile in patch ne 1.00sm and set aside, clean off floor and tile, refix tile and grout in and remove waste and debris (per tile).</t>
  </si>
  <si>
    <t>Tile Skirting:Hack off quarry tile skirting, clear away, supply and lay new ne 152mm quarry tile skirting, on cement and sand backing, grout in tiles, and all necessary cutting, angles and ends.</t>
  </si>
  <si>
    <t>Tile Skirting:Hack off quarry tile skirting, clear away, supply and lay new ne 152mm quarry tile skirting with rounded top and cove at bottom, on cement and sand backing, grout in tiles and all necessary cutting, angles and ends and remove waste and debris.</t>
  </si>
  <si>
    <t>Tile Skirting:Hack off quarry tile skirting, clear away, supply and lay new ne 152mm quarry tile skirting, cement and sand backing, grout, cutting, angles and ends, lengths ne 1.00m (per tile).</t>
  </si>
  <si>
    <t>Tile Skirting:Hack off quarry tile skirting, clear away, supply and lay new ne 152mm quarry tile skirting with rounded top edge and cove at bottom, on cement and sand backing, grout in tile and all necessary cutting, angles and ends, lengths ne 1.00m and remove waste and debris (per tile).</t>
  </si>
  <si>
    <t>Tile Skirting:Supply and lay new ne 152mm quarry tile skirting, on cement and sand backing, grout in tiles and all necessary cutting, angles and ends.</t>
  </si>
  <si>
    <t>Tile Skirting:Supply and lay new ne 152mm quarry tile skirting with rounded top edge and cove at bottom, on cement and sand backing, grout in tiles and all necessary cutting, angles and ends and remove waste and debris.</t>
  </si>
  <si>
    <t>Tile Skirting:Supply and lay new ne 152mm quarry tile skirting, cement and sand backing, grout in tiles and all necessary cutting, angles and ends, lengths ne 1.00m (per tile).</t>
  </si>
  <si>
    <t>Tile Skirting:Supply and lay new ne 152mm quarry tile skirting with rounded top edge and cove at bottom, on cement and sand backing, grout in tiles and all necessary cutting, angles and ends, lengths ne 1.00m and remove waste and debris (per tile).</t>
  </si>
  <si>
    <t>Tile Skirting:Take off loose quarry tile skirting and set aside, clean tile and prepare backing, rebed tile in cement and sand grout in tile and remove waste and debris.</t>
  </si>
  <si>
    <t>Tile Skirting:Take off loose quarry tile skirting and set aside, clean tile and prepare backing, rebed tile in cement and sand and grout in tile and remove waste and debris. (Per Tile).</t>
  </si>
  <si>
    <t>Tile Skirting:Take off loose quarry tile skirting and set aside, clean tile and prepare backing, rebed tile in cement and sand, grout in tile, in lengths ne 1.00m and remove waste and debris (per tile).</t>
  </si>
  <si>
    <t>Tile Skirting:Take off existing quarry tile skirting, make good all works disturbed and remove waste and debris.</t>
  </si>
  <si>
    <t>Floor Tiles:Hack off ceramic tiles, clear away, supply and lay new ne 300x300x12mm ceramic floor tiles on and including cement and sand bed, grout in tiles and all necessary cutting.</t>
  </si>
  <si>
    <t>Floor Tiles:Hack off ceramic tiles, clear away, supply and lay new ne 300x300x12mm ceramic floor tiles on and including cement and sand bed, grout in tiles and all necessary cutting and remove waste and debris.</t>
  </si>
  <si>
    <t>Floor Tiles:Hack off ceramic tiles, clear away, supply and lay new ne 300x300x12mm ceramic floor tiles in patch on and including cement and sand bed, grout in tiles and all necessary cutting.</t>
  </si>
  <si>
    <t>Floor Tiles:Hack off ceramic tiles, clear away, supply and lay new ne 300x300x12mm ceramic floor tiles in patch on and including cement and sand bed, grout in tiles and all necessary cutting and remove waste and debris.</t>
  </si>
  <si>
    <t>Floor Tiles:Supply and lay new ne 300x300x12mm ceramic floor tiles on and including cement and sand bed, grout in tiles and all necessary cutting and remove waste and debris.</t>
  </si>
  <si>
    <t>Floor Tiles:Supply and lay new ne 300x300x12mm ceramic floor tiles in patch on and including cement and sand bed, grout in tiles and all necessary cutting.</t>
  </si>
  <si>
    <t>Floor Tiles:Supply and lay new ne 300x300x12mm ceramic floor tiles in patch on and including cement and sand bed, grout in tiles and all necessary cutting and remove waste and debris.</t>
  </si>
  <si>
    <t>Floor Tiles:Take up loose ceramic floor tiles and set aside, clean off floor and tiles, refix tiles and grout in.</t>
  </si>
  <si>
    <t>Floor Tiles:Take up loose ceramic floor tiles and set aside, clean off floor and tiles, refix tiles and grout in and remove waste and debris.</t>
  </si>
  <si>
    <t>Floor Tiles:Take up loose ceramic floor tile to patch and set aside, clean off floor and tile, refix tile and grout in and remove waste and debris (per tile).</t>
  </si>
  <si>
    <t>Floor Tiles:Hack off ceramic tiles, clear away, supply and lay new ne 300x300x12mm Non-slip ceramic floor tiles in patch on and including cement and sand bed, grout in tiles and all necessary cutting.</t>
  </si>
  <si>
    <t>Floor Tile:Hack off non-slip ceramic tiles, clear away, supply and lay new ne 300x300x12mm non-slip ceramic floor tiles in patch on and including cement and sand bed, grout in tiles and all necessary cutting and remove waste and debris.</t>
  </si>
  <si>
    <t>Floor Tiles:Hack off ceramic tiles, clear away, supply and lay new ne 300x300x12mm Non-slip ceramic floor tiles on and including cement and sand bed, grout in tiles and all necessary cutting.</t>
  </si>
  <si>
    <t>Floor Tiles:Hack off existing ceramic tiles, clear away, supply and lay new ne non-slip 300x300x12mm ceramic floor tiles on and including cement and sand bed, grout in tiles and all necessary cutting and remove waste and debris.</t>
  </si>
  <si>
    <t>Floor Tiles:Supply and lay new ne 300x300x12mm Non-slip ceramic floor tiles in patch on and including cement and sand bed, grout in tiles and all necessary cutting and remove waste and debris.</t>
  </si>
  <si>
    <t>Floor Tiles:Supply and lay new ne 300x300x12mm non-slip ceramic floor tiles in patch on and including cement and sand bed, grout in tiles and all necessary cutting and remove waste and debris.</t>
  </si>
  <si>
    <t>Floor Tiles:Take up loose non-slip ceramic floor tile to patch and set aside, clean off floor and tile, refix tile and grout in and remove waste and debris (per tile).</t>
  </si>
  <si>
    <t>Floor Tiles:Take up loose non-slip ceramic floor tiles and set aside, clean off floor and tiles, refix tiles and grout in and remove waste and debris.</t>
  </si>
  <si>
    <t>Floor Tiles:Rake out and regrout quarry or ceramic floor tiling and remove waste and debris.</t>
  </si>
  <si>
    <t>Floor Tiles:Hack off quarry or ceramic floor tiles, including make good bed under, prepare surface for alternative finish and remove waste and debris.</t>
  </si>
  <si>
    <t>Floor Tiles:Hack off any numbers of layers of vinyl floor tiles, including make good bed under and remove waste and debris.</t>
  </si>
  <si>
    <t>Floor Tiles:Hack off vinyl floor tiles, supply and lay new ne 300x300x2.00mm vinyl tiles with adhesive in patch including all necessary cutting of tiles and clean off and remove waste and debris.</t>
  </si>
  <si>
    <t>Floor Tiles:Hack off vinyl floor tiles, supply and lay new ne 300x300x2.00mm vinyl tiles with adhesive including latex self levelling screed as necessary, all necessary cutting of tiles and clean off, silicone sealing to perimeter and remove waste and debris.</t>
  </si>
  <si>
    <t>Floor Tiles:Hack off vinyl floor tiles, clear away, lay new ne 300x300x2.00mm vinyl floor tiles with adhesive to and supply and lay approved sheet sub-base, all cutting, labours and clean off.</t>
  </si>
  <si>
    <t>Floor Tiles:Hack off vinyl floor tiles, supply and lay new ne 300x300x2.00mm vinyl floor tiles with adhesive to and including supply and lay approved hardboard or plywood sheet sub-base including all cutting, labours and clean off, silicone sealant to perimeter and remove waste and debris.</t>
  </si>
  <si>
    <t>Floor Tiles:Supply and lay new ne 300x300x2.00mm vinyl floor tiles with adhesive including all necessary cutting of tiles and clean off.</t>
  </si>
  <si>
    <t>Floor Tiles:Supply and lay new ne 300x300x2.00mm vinyl floor tiles with adhesive including latex self levelling screed as necessary, all necessary cutting of tiles and clean off, silicone sealing to perimeter and remove waste and debris.</t>
  </si>
  <si>
    <t>Floor Tiles:Supply and lay new ne 300x300x2.00mm vinyl floor tiles with adhesive to and including approved sheet sub base including all cutting, labours and clean off and remove waste and debris.</t>
  </si>
  <si>
    <t>Floor Tiles:Supply and lay new ne 300x300x2.00mm vinyl floor tiles with adhesive to and including approved hardboard or plywood sheet sub-base including all cutting, labours and clean off, silicone sealing to perimeter and remove waste and debris.</t>
  </si>
  <si>
    <t>Floor Tiles:Take up existing loose vinyl floor tiles, set aside, clean off tiles and bed and refix tiles with adhesive and clean off and remove waste and debris.</t>
  </si>
  <si>
    <t>Floor Tiles:Take up existing loose vinyl floor tiles, set aside, clean off tiles and bed and refix tiles with adhesive latex self levelling screed as necessary, all necessary cutting of tiles and clean off, silicone sealing to perimeter and remove waste and debris.</t>
  </si>
  <si>
    <t>Floor Tiles:Take up existing loose vinyl floor tiles in patch and set aside, clean off tiles and bed and refix tiles with adhesive and clean off (per tile) and remove waste and debris.</t>
  </si>
  <si>
    <t>Floor Tile:Take up existing loose vinyl floor tiles in patch and set aside, clean off tiles and bed and refix tiles with adhesive, latex self levelling screed as necessary, all necessary cutting of tiles and clean off, silicone sealing to perimeter (per tile) and remove waste and debris.</t>
  </si>
  <si>
    <t>Sheet Flooring:Take up any covering, clear away, supply and lay minimum 2.0mm felt backed vinyl sheet flooring with adhesive to cement and sand screed, or sheet sub-base, cutting, labours, clean off.</t>
  </si>
  <si>
    <t>Sheet Flooring:Take up any covering, clear away, supply and lay minimum 2.0mm felt backed vinyl sheet flooring to general areas including to stair treads and risers with adhesive to cement and sand screed including latex self levelling screed as necessary, or to existing hardboard or plywood sub-base including all necessary cutting, all labours and clean off, silicone sealant to perimeter and remove waste and debris.</t>
  </si>
  <si>
    <t>Sheet Flooring:Take up any covering, clear away, supply and lay minimum 2.0mm felt backed vinyl sheet flooring with adhesive to and including approved sheet sub-base, cutting, labours, clean off.</t>
  </si>
  <si>
    <t>Sheet Flooring:Take up any covering, clear away, supply and lay minimum 2.0mm felt backed vinyl sheet flooring to general areas including to stair treads and risers with adhesive to and including supply and lay approved hardboard or plywood sheet sub-base, all necessary cutting, all labours and clean off, silicone sealant to perimeter and remove waste and debris.</t>
  </si>
  <si>
    <t>Sheet Flooring:Hack off any numbers of layers of sheet flooring or vinyl tiles, including make good bed under and remove waste and debris.</t>
  </si>
  <si>
    <t>Sheet Flooring:Supply and lay minimum 2.0mm felt backed vinyl sheet flooring with adhesive to cement and sand screed or sheet sub-base including all necessary cutting, all labours and clean off.</t>
  </si>
  <si>
    <t>Sheet Flooring:Supply and lay minimum 2.0mm felt backed vinyl sheet flooring to general areas including to stair treads and risers with adhesive to cement and sand screed including latex self levelling screed as necessary, or to existing hardboard or plywood sub-base including all necessary cutting, all labours and clean off, silicone sealant to perimeter and remove waste and debris.</t>
  </si>
  <si>
    <t>Sheet Flooring:Supply and lay minimum 2.0mm felt backed vinyl sheet flooring with adhesive to and including approved sheet sub-base including all necessary cutting, all labours and clean off.</t>
  </si>
  <si>
    <t>Sheet Flooring:Supply and lay minimum 2.0mm felt backed vinyl sheet flooring to general areas including to stair treads and risers with adhesive to and including supply and lay approved hardboard or plywood sheet sub-base including all necessary cutting, all labours and clean off, silicone sealant to perimeter and remove waste and debris.</t>
  </si>
  <si>
    <t>Sheet Flooring:Take up any type of existing loose sheet flooring, clean off flooring and bed under and refix flooring with adhesive and clean off, and remove waste and debris.</t>
  </si>
  <si>
    <t>Sheet Flooring:Take up any type of existing loose sheet flooring, clean off flooring to general areas including to stair treads and risers and bed under and refix flooring with adhesive including latex self levelling screed as necessary, or to existing hardboard or plywood sub-base including all necessary cutting, all labours and clean off, silicone sealant to perimeter, and remove waste and debris and remove waste and debris.</t>
  </si>
  <si>
    <t>Sheet Flooring:Take up any covering, clear away, supply and lay Polysafe safety flooring with adhesive to cement and sand screed or sub-base, cutting, all labours, upstands and clean off.</t>
  </si>
  <si>
    <t>Sheet Flooring:Take up any covering, clear away, supply and lay Polysafe or equal approved safety flooring to general areas with adhesive to cement and sand screed including latex self levelling screed as necessary or to existing hardboard or plywood sub-base including all necessary cutting, all labours, upstands, silicone sealant to perimeters and clean off and remove waste and debris.</t>
  </si>
  <si>
    <t>Sheet Flooring:Take up any covering, clear away, supply and lay Polysafe safety flooring with adhesive to and including approved sheet sub-base, cutting, all labours, upstands and clean off.</t>
  </si>
  <si>
    <t>Sheet Flooring:Take up any covering, clear away, supply and lay Polysafe or equal approved safety flooring to general areas with adhesive to and including supply and lay approved hardboard or plywood sheet sub-base, including all necessary cutting, all labours, upstands, silicone sealant to perimeters and clean off and remove waste and debris.</t>
  </si>
  <si>
    <t>Sheet Flooring:Take up any type of existing loose sheet or other non-slip sheet flooring, clean off flooring/bed under, refix flooring with adhesive, all cutting, labours, upstands and clean off.</t>
  </si>
  <si>
    <t>Sheet Flooring:Take up any type of existing loose proprietary non-slip sheet flooring, clean off flooring and bed under and refix flooring with adhesive including latex self levelling screed as necessary including all necessary cutting, all labours, upstands, silicone sealant at perimeters and clean off and remove waste and debris.</t>
  </si>
  <si>
    <t>Sheet Flooring:Supply and lay Polysafe safety flooring with adhesive to cement and sand screed or sub-base including all necessary cutting, all labours, upstands and clean off.</t>
  </si>
  <si>
    <t>Sheet Flooring:Supply and lay Polysafe or equal aproved safety flooring to general areas with adhesive to cement and sand screed including latex levelling screed as necessary or to existing hardboard or plywood sub-base including all necessary cutting, all labours, upstands, silicone sealant to perimeters and clean off and remove waste and debris.</t>
  </si>
  <si>
    <t>Sheet Flooring:Supply and lay sheet safety flooring with adhesive to and including supply and lay approved sheet sub-base, including all necessary cutting, all labours, upstands and clean off.</t>
  </si>
  <si>
    <t>Sheet Flooring:Supply and lay approved proprietary safety flooring to general areas including to stair treads and risers with adhesive to and including supply and lay approved hardboard or plywood sheet sub-base, including all necessary cutting, all labours, upstands, silicone sealant at perimeters and clean off and remove waste and debris.</t>
  </si>
  <si>
    <t>Sheet Flooring:Take up any covering, clear away, supply and lay sheet safety flooring with adhesive to treads, risers and landings of staircase, all cutting, labours, upstands and clean off.</t>
  </si>
  <si>
    <t>Sheet Flooring:Take up any covering, clear away, supply and lay approved proprietary safety flooring with adhesive to cement and sand screed including latex self levelling screed as necessary or concrete treads, risers and landings of staircase including all necessary cutting, all labours, upstands, silicone sealant at perimeters and clean off and remove waste and debris.</t>
  </si>
  <si>
    <t>Sheet Flooring:Take up any covering, clear away, lay any type of approved non-slip vinyl sheet safety flooring with adhesive to and including approved sheet sub-base, cutting, all labours, clean off.</t>
  </si>
  <si>
    <t>Sheet Flooring:Take up any covering, clear away, supply and lay any type of approved non-slip vinyl sheet flooring with adhesive to and including supply and lay approved hardboard or plywood sheet sub-base, including all necessary cutting, all labours, upstands and clean off, clear silicone sealant jointing at all perimeters and remove waste and debris.</t>
  </si>
  <si>
    <t>Sheet Flooring:Supply and lay sheet safety flooring with adhesive to treads, risers and landings of staircase including all necessary cutting, all labours, upstands and clean off.</t>
  </si>
  <si>
    <t>Sheet Flooring:Supply and lay approved proprietary safety flooring with adhesive to cement and sand screed including latex self levelling screed as necessary or concrete treads, risers and landings of staircase including all necessary cutting, all labours, upstands, silicone sealant at perimeters and clean off and remove waste and debris.</t>
  </si>
  <si>
    <t>Sheet Flooring:Supply and lay specified non-slip vinyl sheet safety flooring with adhesive to and supply and lay approved sheet sub-base, cutting, all labours, upstands and clean off, sealant.</t>
  </si>
  <si>
    <t>Sheet Flooring:Supply and lay any type of approved non-slip vinyl sheet flooring with adhesive to and including supply and lay approved hardboard or plywood sheet sub-base including all necessary cutting, all labours, upstands and clean off, clear silicone sealant jointing at all perimeters and remove waste and debris.</t>
  </si>
  <si>
    <t>Sheet Flooring:Supply and lay any type of approved non-slip vinyl sheet safety flooring with adhesive to cement and sand screed including all necessary cutting, all labours, upstands and clean off.</t>
  </si>
  <si>
    <t>Sheet Flooring:Supply and lay any type of approved non-slip vinyl sheet flooring with adhesive to cement and sand screed including latex self levelling screed as necessary, including all necessary cutting, all labours, upstands and clean off, clear silicone sealant jointing at all perimeters and remove waste and debris.</t>
  </si>
  <si>
    <t>Sheet Flooring:Supply and lay specified non-slip vinyl sheet safety flooring with adhesive to treads, risers and landings of staircase, all necessary cutting, all labours, upstands and clean off.</t>
  </si>
  <si>
    <t>Sheet Flooring:Supply and lay any type of approved non-slip vinyl sheet flooring with adhesive to cement and sand screed including latex self levelling screed as necessary or concrete treads, risers and landings of staircase including all necessary cutting, all labours, upstands and clean off, clear silicone sealant jointing at all perimeters and remove waste and debris.</t>
  </si>
  <si>
    <t>Wet Room:Take up any covering, supply, lay approved non-slip vinyl sheet safety flooring and sheet sub base, skirtings, formers, cut and seal to outfalls, labours, upstands, clean off, seal perimeter.</t>
  </si>
  <si>
    <t>Wet Room:Take up any covering, clear away, supply and lay any type of approved non-slip vinyl sheet safety flooring with adhesive to and including supply and lay approved sheet sub base, including all necessary skirtings and formers, cutting, and cutting and sealing to outfalls, all labours, upstands and clean off, clear silicone sealant jointing at all perimeters, and remove waste and debris.</t>
  </si>
  <si>
    <t>Wet Room:Supply and lay approved non-slip vinyl sheet safety flooring and sheet sub base with skirtings and formers, cutting and sealing to outfalls, labours, upstands, clean off, seal perimeter.</t>
  </si>
  <si>
    <t>Wet Room:Supply and lay any type of approved non-slip vinyl sheet safety flooring with adhesive to and including supply and lay approved sheet sub base including all necessary skirtings and formers, cutting and sealing to outfalls, all labours, upstands and clean off, clear silicone sealant jointing at all perimeters, and remove waste and debris.</t>
  </si>
  <si>
    <t>Carpet:Renew tight woven heavy contract grade carpet to communal areas, remove existing to tip, prepare sub-base, gripper or proprietary adhesive tape, cut and fit as necessary, door strips etc.</t>
  </si>
  <si>
    <t>Carpet:Renew tight woven heavy contract grade carpet to communal areas, take up existing and dispose to tip, prepare sub-base including latex self levelling screed as necessary, secure all edges with gripper or proprietary adhesive tape, cut and fit around pipes, into alcoves, door openings and the like including all necessary door strips etc. and remove waste and debris.</t>
  </si>
  <si>
    <t>Carpet:Renew tight woven heavy contract grade carpet to communal areas, remove existing to tip, prepare sub-base, lay underlay, gripper or tape, cut and fit as necessary, door strips etc.</t>
  </si>
  <si>
    <t>Carpet:Renew tight woven heavy contract grade carpet to communal areas, take up existing and dispose to tip, prepare sub-base including latex self levelling screed as necessary, lay underlay secure all edges with gripper or proprietary adhesive tape, cut and fit around pipes, into alcoves, door openings and the like including all necessary door strips etc. and remove waste and debris.</t>
  </si>
  <si>
    <t>Carpet:Renew tight woven medium contract grade carpet to domestic areas, remove existing to tip, prepare sub-base, lay underlay, gripper or tape, cut and fit as necessary, door strips etc.</t>
  </si>
  <si>
    <t>Carpet:Renew tight woven medium contract grade carpet to domestic areas, take up existing and dispose to tip, prepare sub-base including latex self levelling screed as necessary, lay underlay secure all edges with gripper or proprietary adhesive tape, cut and fit around pipes, into alcoves, door openings and the like including all necessary door strips etc. and remove waste and debris.</t>
  </si>
  <si>
    <t>Carpet:Renew individual heavy contract grade carpet tile, take up existing, prepare sub-base, lay tile, all labours, fit into alcoves etc., fit door strips etc., remove waste and debris.</t>
  </si>
  <si>
    <t>Carpet:Renew individual tight woven heavy contract grade carpet tile take up existing and dispose to tip, prepare sub-base, and lay carpet tile, including cut and fit around pipes, into alcoves, door openings and the like including all necessary door strips etc., and remove waste and debris.</t>
  </si>
  <si>
    <t>Carpet:Renew patch ne 2.00 sm of heavy contract grade carpet tiles, take up existing, prepare sub-base, lay tiles, all labours, fit into alcoves etc., fit door strips etc., remove waste and debris.</t>
  </si>
  <si>
    <t>Carpet:Renew patch of tight woven heavy contract grade carpet tiles, ne 2.00 sm, take up existing and dispose to tip, prepare sub-base, and lay carpet tiles, including cut and fit around pipes, into alcoves, door openings and the like including all necessary door strips etc., and remove waste and debris.</t>
  </si>
  <si>
    <t>Carpet:Renew or supply, fit heavy contract grade carpet tile flooring, take up existing, prepare sub-base, lay tiles, all labours, fit into alcoves etc., fit door strips etc., remove waste and debris.</t>
  </si>
  <si>
    <t>Carpet:Renew or supply and fit new tight woven heavy contract grade carpet tile flooring, take up existing and dispose to tip, prepare sub-base, and lay carpet tiles, including cut and fit around pipes, into alcoves, door openings and the like including all necessary door strips etc., and remove waste and debris.</t>
  </si>
  <si>
    <t>Carpet:Relay individual heavy contract grade carpet tile, take up existing, set aside, prepare sub-base, relay tiles, all labours, fit into alcoves etc., fit door strips etc., remove waste and debris.</t>
  </si>
  <si>
    <t>Carpet:Relay individual tight woven heavy contract grade carpet tile take up existing and dispose to tip, prepare sub-base and relay carpet tile, including cut and fit around pipes, into alcoves, door openings and the like including all necessary door strips etc., and remove waste and debris.</t>
  </si>
  <si>
    <t>Carpet:Relay patch ne 2.00 sm of heavy contract grade carpet tiles, take up, set aside, prepare sub-base, relay tiles, all labours, fit into alcoves etc., fit door strips etc., remove waste and debris</t>
  </si>
  <si>
    <t>Carpet:Relay patch of tight woven heavy contract grade carpet tiles, ne 2.00 sm, take up existing and dispose to tip, prepare sub-base and relay carpet tiles, including cut and fit around pipes, into alcoves, door openings and the like including all necessary door strips etc., and remove waste and debris.</t>
  </si>
  <si>
    <t>Carpet:Relay heavy contract grade carpet tile flooring, take up existing, set aside, prepare sub-base, relay tiles, all labours, fit into alcoves etc., fit door strips etc., remove waste and debris.</t>
  </si>
  <si>
    <t>Carpet:Relay tight woven heavy contract grade carpet tile flooring, take up existing and set aside, prepare sub-base, and relay carpet tiles, including cut and fit around pipes, into alcoves, door openings and the like including all necessary door strips etc., and remove waste and debris.</t>
  </si>
  <si>
    <t>Carpet:Renew or supply and fix new proprietary metal door strip to carpet across door openings and the like, including plugging.</t>
  </si>
  <si>
    <t>Carpet:Remove and refix metal door strip to carpet across door openings and the like, including plugging.</t>
  </si>
  <si>
    <t>Floor Plate:Renew or supply and fix new 350x350mm polished aluminium floor plate to conceal redundant electrical outlet, including plugging.</t>
  </si>
  <si>
    <t>Floor Plate:Remove and refix 350x350mm polished aluminium floor plate to conceal redundant electrical outlet, including plugging.</t>
  </si>
  <si>
    <t>Nosing:Renew any size or type of proprietary alloy nosing to step including drilling and plugging as necessary and remove waste and debris.</t>
  </si>
  <si>
    <t>Nosing:Supply and fix any size or type of proprietary alloy nosing to step including all necessary drilling and plugging and remove waste and debris.</t>
  </si>
  <si>
    <t>Nosing:Take off and refix any size or type of nosing to step including drilling and plugging as necessary.</t>
  </si>
  <si>
    <t>Nosing:Renew any size or type of proprietary PVCu nosing to step including drilling and plugging as necessary and remove waste and debris.</t>
  </si>
  <si>
    <t>Nosing:Renew any size or type of proprietary high visibility non-slip fibreglass nosing, remove existing, including drilling and plugging as necessary and remove waste and debris.</t>
  </si>
  <si>
    <t>Nosing:Supply and fix any size or type of proprietary high visibility non-slip nosing, including drilling and plugging as necessary and remove waste and debris.</t>
  </si>
  <si>
    <t>Staircase:Prepare, rub down, wash down, surfaces, fix masking tape and apply two coats of high visibility grip paint to highlight edge of step, remove masking tape, make good, remove waste and debris.</t>
  </si>
  <si>
    <t>Sealant to Perimeter:Rake out existing and renew clear silicone sealant to perimert of existing vinyl tile or sheet flooring or upstands.</t>
  </si>
  <si>
    <t>Laminate Flooring:Take up existing laminate flooring, including make good bed under, prepare surface for alternative finish, including laying latex self levelling screed and remove waste and debris.</t>
  </si>
  <si>
    <t>Laminate Flooring:Supply and lay new ne 8mm laminate flooring on any type of base, including preparation of surface, insulating fibreboard, foam underlay, all cover trims and remove waste and debris.</t>
  </si>
  <si>
    <t>Laminate Flooring:Take up existing flooring and sub-base and lay new ne 8mm laminate flooring on any type of base, insulating fibreboard, foam underlay, cover trims, remove waste and debris.</t>
  </si>
  <si>
    <t>Laminate Flooring:Take up existing flooring and sub-base, prepare surface and lay new ne 8mm laminate flooring on any type of base, including insulating fibreboard, foam underlay, all cover trims and remove waste and debris.</t>
  </si>
  <si>
    <t>Laminate Flooring:Supply and fix threshold trim to match laminate floor decor, including trim to length and remove waste and debris.</t>
  </si>
  <si>
    <t>Division Strip:Provide and bed into flooring aluminium division strip.</t>
  </si>
  <si>
    <t>Planned Maintenance and Property Reinvesment Works (Version 8)</t>
  </si>
  <si>
    <t>Carpentry and Joinery</t>
  </si>
  <si>
    <t>4313AA</t>
  </si>
  <si>
    <t>4313BA</t>
  </si>
  <si>
    <t>4313BB</t>
  </si>
  <si>
    <t>4313BC</t>
  </si>
  <si>
    <t>4313CA</t>
  </si>
  <si>
    <t>4313CB</t>
  </si>
  <si>
    <t>SCREED:LAY 50MM THICK SCREED</t>
  </si>
  <si>
    <t>SCREED:LAY 60MM THICK SCREED</t>
  </si>
  <si>
    <t>Screed:Lay cement and sand floor screed ne 50mm thick, trowel smooth for floor finish, clean off, grout sub-base with cement slurry, apply liquid damp proof membrane and remove waste and debris.</t>
  </si>
  <si>
    <t>Screed:Lay cement and sand floor screed ne 60mm thick, trowel smooth for floor finish, clean off, grout sub-base with cement slurry, apply liquid damp proof membrane and remove waste and debris.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</si>
</sst>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19" x14ac:knownFonts="1">
    <font>
      <sz val="11"/>
      <color theme="1"/>
      <name val="Calibri"/>
      <family val="2"/>
      <scheme val="minor"/>
    </font>
    <font>
      <sz val="12"/>
      <name val="Arial"/>
      <family val="2"/>
    </font>
    <font>
      <b/>
      <sz val="12"/>
      <name val="Arial"/>
      <family val="2"/>
    </font>
    <font>
      <u/>
      <sz val="11"/>
      <color theme="10"/>
      <name val="Calibri"/>
      <family val="2"/>
      <scheme val="minor"/>
    </font>
    <font>
      <sz val="12"/>
      <color theme="1"/>
      <name val="Arial"/>
      <family val="2"/>
    </font>
    <font>
      <u/>
      <sz val="12"/>
      <color theme="10"/>
      <name val="Arial"/>
      <family val="2"/>
    </font>
    <font>
      <sz val="12"/>
      <color theme="1"/>
      <name val="Calibri"/>
      <family val="2"/>
      <scheme val="minor"/>
    </font>
    <font>
      <sz val="12"/>
      <color rgb="FFFF0000"/>
      <name val="Arial"/>
      <family val="2"/>
    </font>
    <font>
      <b/>
      <sz val="12"/>
      <color theme="1"/>
      <name val="Arial"/>
      <family val="2"/>
    </font>
    <font>
      <b/>
      <u/>
      <sz val="14"/>
      <color rgb="FFFF0000"/>
      <name val="Arial"/>
      <family val="2"/>
    </font>
    <font>
      <sz val="10"/>
      <color theme="1"/>
      <name val="Arial"/>
      <family val="2"/>
    </font>
    <font>
      <b/>
      <u val="doubleAccounting"/>
      <sz val="12"/>
      <color theme="1"/>
      <name val="Arial"/>
      <family val="2"/>
    </font>
    <font>
      <u val="double"/>
      <sz val="12"/>
      <color theme="1"/>
      <name val="Arial"/>
      <family val="2"/>
    </font>
    <font>
      <u val="doubleAccounting"/>
      <sz val="12"/>
      <color theme="1"/>
      <name val="Arial"/>
      <family val="2"/>
    </font>
    <font>
      <sz val="9"/>
      <color theme="1"/>
      <name val="Calibri Light"/>
      <family val="2"/>
    </font>
    <font>
      <u/>
      <sz val="12"/>
      <name val="Arial"/>
      <family val="2"/>
    </font>
    <font>
      <sz val="9"/>
      <color theme="1"/>
      <name val="Calibri Light"/>
      <family val="2"/>
      <scheme val="major"/>
    </font>
    <font>
      <b/>
      <sz val="9"/>
      <color theme="1"/>
      <name val="Calibri Light"/>
      <family val="2"/>
      <scheme val="major"/>
    </font>
    <font>
      <b/>
      <sz val="9"/>
      <color theme="1"/>
      <name val="Calibri Light"/>
      <family val="2"/>
    </font>
  </fonts>
  <fills count="5">
    <fill>
      <patternFill patternType="none"/>
    </fill>
    <fill>
      <patternFill patternType="gray125"/>
    </fill>
    <fill>
      <patternFill patternType="solid">
        <fgColor theme="8" tint="0.39997558519241921"/>
        <bgColor indexed="64"/>
      </patternFill>
    </fill>
    <fill>
      <patternFill patternType="solid">
        <fgColor theme="8" tint="0.79998168889431442"/>
        <bgColor indexed="64"/>
      </patternFill>
    </fill>
    <fill>
      <patternFill patternType="solid">
        <fgColor rgb="FFFFFF0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auto="1"/>
      </left>
      <right style="thin">
        <color auto="1"/>
      </right>
      <top style="hair">
        <color auto="1"/>
      </top>
      <bottom style="thin">
        <color auto="1"/>
      </bottom>
      <diagonal/>
    </border>
    <border>
      <left style="thin">
        <color indexed="64"/>
      </left>
      <right style="thin">
        <color auto="1"/>
      </right>
      <top style="thin">
        <color indexed="64"/>
      </top>
      <bottom style="hair">
        <color auto="1"/>
      </bottom>
      <diagonal/>
    </border>
  </borders>
  <cellStyleXfs count="5">
    <xf numFmtId="0" fontId="0" fillId="0" borderId="0"/>
    <xf numFmtId="0" fontId="3" fillId="0" borderId="0" applyNumberFormat="0" applyFill="0" applyBorder="0" applyAlignment="0" applyProtection="0"/>
    <xf numFmtId="0" fontId="1" fillId="0" borderId="0"/>
    <xf numFmtId="0" fontId="5" fillId="0" borderId="0" applyNumberFormat="0" applyFill="0" applyBorder="0" applyAlignment="0" applyProtection="0"/>
    <xf numFmtId="0" fontId="6" fillId="0" borderId="0"/>
  </cellStyleXfs>
  <cellXfs count="102">
    <xf numFmtId="0" fontId="0" fillId="0" borderId="0" xfId="0"/>
    <xf numFmtId="0" fontId="4" fillId="0" borderId="1" xfId="2" applyFont="1" applyBorder="1" applyAlignment="1">
      <alignment horizontal="center" vertical="center"/>
    </xf>
    <xf numFmtId="164" fontId="4" fillId="4" borderId="1" xfId="0" applyNumberFormat="1" applyFont="1" applyFill="1" applyBorder="1" applyAlignment="1" applyProtection="1">
      <alignment horizontal="center" vertical="center" wrapText="1"/>
      <protection locked="0"/>
    </xf>
    <xf numFmtId="44" fontId="4" fillId="4" borderId="1" xfId="0" applyNumberFormat="1" applyFont="1" applyFill="1" applyBorder="1" applyAlignment="1" applyProtection="1">
      <alignment horizontal="center" vertical="center" wrapText="1"/>
      <protection locked="0"/>
    </xf>
    <xf numFmtId="164" fontId="1" fillId="4" borderId="1" xfId="0" applyNumberFormat="1" applyFont="1" applyFill="1" applyBorder="1" applyAlignment="1" applyProtection="1">
      <alignment horizontal="center" vertical="center" wrapText="1"/>
      <protection locked="0"/>
    </xf>
    <xf numFmtId="0" fontId="8" fillId="0" borderId="1" xfId="2" applyFont="1" applyBorder="1" applyAlignment="1">
      <alignment horizontal="center" vertical="center"/>
    </xf>
    <xf numFmtId="0" fontId="14" fillId="0" borderId="7" xfId="0" applyFont="1" applyBorder="1" applyAlignment="1">
      <alignment horizontal="center" vertical="center" wrapText="1"/>
    </xf>
    <xf numFmtId="0" fontId="14" fillId="0" borderId="7" xfId="0" applyFont="1" applyBorder="1" applyAlignment="1">
      <alignment vertical="center" wrapText="1"/>
    </xf>
    <xf numFmtId="0" fontId="14" fillId="0" borderId="12" xfId="0" applyFont="1" applyBorder="1" applyAlignment="1">
      <alignment vertical="center" wrapText="1"/>
    </xf>
    <xf numFmtId="44" fontId="14" fillId="0" borderId="7" xfId="0" applyNumberFormat="1" applyFont="1" applyBorder="1" applyAlignment="1">
      <alignment horizontal="center" vertical="center" wrapText="1"/>
    </xf>
    <xf numFmtId="0" fontId="1" fillId="0" borderId="1" xfId="2" applyBorder="1" applyAlignment="1">
      <alignment vertical="center"/>
    </xf>
    <xf numFmtId="0" fontId="1" fillId="0" borderId="0" xfId="2" applyAlignment="1">
      <alignment vertical="center"/>
    </xf>
    <xf numFmtId="0" fontId="1" fillId="0" borderId="3" xfId="2" applyBorder="1" applyAlignment="1">
      <alignment vertical="center"/>
    </xf>
    <xf numFmtId="0" fontId="1" fillId="0" borderId="0" xfId="2" applyAlignment="1">
      <alignment vertical="center" wrapText="1"/>
    </xf>
    <xf numFmtId="0" fontId="15" fillId="0" borderId="0" xfId="1" applyFont="1" applyFill="1" applyAlignment="1">
      <alignment vertical="center" wrapText="1"/>
    </xf>
    <xf numFmtId="44" fontId="1" fillId="0" borderId="3" xfId="2" applyNumberFormat="1" applyBorder="1" applyAlignment="1">
      <alignment vertical="center"/>
    </xf>
    <xf numFmtId="0" fontId="15" fillId="0" borderId="0" xfId="1" applyFont="1" applyAlignment="1">
      <alignment vertical="center" wrapText="1"/>
    </xf>
    <xf numFmtId="0" fontId="5" fillId="0" borderId="0" xfId="1" applyFont="1" applyFill="1" applyAlignment="1">
      <alignment vertical="center" wrapText="1"/>
    </xf>
    <xf numFmtId="0" fontId="5" fillId="0" borderId="0" xfId="1" quotePrefix="1" applyFont="1" applyFill="1" applyAlignment="1">
      <alignment vertical="center" wrapText="1"/>
    </xf>
    <xf numFmtId="0" fontId="5" fillId="0" borderId="0" xfId="3" applyAlignment="1">
      <alignment vertical="center" wrapText="1"/>
    </xf>
    <xf numFmtId="0" fontId="5" fillId="0" borderId="0" xfId="1" applyFont="1" applyFill="1" applyAlignment="1">
      <alignment vertical="center"/>
    </xf>
    <xf numFmtId="0" fontId="5" fillId="0" borderId="0" xfId="3" applyAlignment="1">
      <alignment vertical="center"/>
    </xf>
    <xf numFmtId="0" fontId="7" fillId="0" borderId="0" xfId="2" applyFont="1" applyAlignment="1">
      <alignment horizontal="left" vertical="center" wrapText="1"/>
    </xf>
    <xf numFmtId="0" fontId="1" fillId="0" borderId="4" xfId="2" applyBorder="1" applyAlignment="1">
      <alignment horizontal="left" vertical="center"/>
    </xf>
    <xf numFmtId="0" fontId="1" fillId="0" borderId="5" xfId="2" applyBorder="1" applyAlignment="1">
      <alignment vertical="center"/>
    </xf>
    <xf numFmtId="44" fontId="1" fillId="0" borderId="1" xfId="2" applyNumberFormat="1" applyBorder="1" applyAlignment="1">
      <alignment vertical="center"/>
    </xf>
    <xf numFmtId="0" fontId="17" fillId="0" borderId="0" xfId="0" applyFont="1" applyAlignment="1">
      <alignment horizontal="left" vertical="center" wrapText="1"/>
    </xf>
    <xf numFmtId="0" fontId="16" fillId="0" borderId="0" xfId="0" applyFont="1" applyAlignment="1">
      <alignment horizontal="left" vertical="center" wrapText="1"/>
    </xf>
    <xf numFmtId="0" fontId="16" fillId="0" borderId="0" xfId="0" applyFont="1" applyAlignment="1">
      <alignment horizontal="center" vertical="center" wrapText="1"/>
    </xf>
    <xf numFmtId="44" fontId="16" fillId="0" borderId="0" xfId="0" applyNumberFormat="1" applyFont="1" applyAlignment="1">
      <alignment horizontal="center" vertical="center" wrapText="1"/>
    </xf>
    <xf numFmtId="0" fontId="17" fillId="0" borderId="1" xfId="0" applyFont="1" applyBorder="1" applyAlignment="1">
      <alignment horizontal="left" vertical="center" wrapText="1"/>
    </xf>
    <xf numFmtId="0" fontId="17" fillId="0" borderId="1" xfId="0" applyFont="1" applyBorder="1" applyAlignment="1">
      <alignment horizontal="center" vertical="center" wrapText="1"/>
    </xf>
    <xf numFmtId="44" fontId="17" fillId="0" borderId="1" xfId="0" applyNumberFormat="1" applyFont="1" applyBorder="1" applyAlignment="1">
      <alignment horizontal="center" vertical="center" wrapText="1"/>
    </xf>
    <xf numFmtId="0" fontId="14" fillId="0" borderId="13" xfId="0" applyFont="1" applyBorder="1" applyAlignment="1">
      <alignment vertical="center" wrapText="1"/>
    </xf>
    <xf numFmtId="0" fontId="14" fillId="0" borderId="13" xfId="0" applyFont="1" applyBorder="1" applyAlignment="1">
      <alignment horizontal="center" vertical="center" wrapText="1"/>
    </xf>
    <xf numFmtId="44" fontId="14" fillId="0" borderId="13" xfId="0" applyNumberFormat="1" applyFont="1" applyBorder="1" applyAlignment="1">
      <alignment horizontal="center" vertical="center" wrapText="1"/>
    </xf>
    <xf numFmtId="0" fontId="14" fillId="0" borderId="12" xfId="0" applyFont="1" applyBorder="1" applyAlignment="1">
      <alignment horizontal="center" vertical="center" wrapText="1"/>
    </xf>
    <xf numFmtId="44" fontId="14" fillId="0" borderId="12" xfId="0" applyNumberFormat="1" applyFont="1" applyBorder="1" applyAlignment="1">
      <alignment horizontal="center" vertical="center" wrapText="1"/>
    </xf>
    <xf numFmtId="0" fontId="8" fillId="0" borderId="0" xfId="0" applyFont="1" applyAlignment="1">
      <alignment horizontal="left" vertical="center"/>
    </xf>
    <xf numFmtId="0" fontId="8" fillId="0" borderId="0" xfId="0" applyFont="1" applyAlignment="1">
      <alignment vertical="center"/>
    </xf>
    <xf numFmtId="0" fontId="8" fillId="0" borderId="0" xfId="0" applyFont="1" applyAlignment="1">
      <alignment horizontal="center" vertical="center"/>
    </xf>
    <xf numFmtId="0" fontId="4" fillId="0" borderId="0" xfId="0" applyFont="1" applyAlignment="1">
      <alignment horizontal="center" vertical="center" wrapText="1"/>
    </xf>
    <xf numFmtId="44" fontId="8" fillId="0" borderId="0" xfId="0" applyNumberFormat="1" applyFont="1" applyAlignment="1">
      <alignment horizontal="center" vertical="center"/>
    </xf>
    <xf numFmtId="0" fontId="4" fillId="0" borderId="0" xfId="0" applyFont="1" applyAlignment="1">
      <alignment vertical="center"/>
    </xf>
    <xf numFmtId="0" fontId="4" fillId="0" borderId="0" xfId="0" applyFont="1" applyAlignment="1">
      <alignment horizontal="left" vertical="center"/>
    </xf>
    <xf numFmtId="0" fontId="4" fillId="0" borderId="0" xfId="0" applyFont="1" applyAlignment="1">
      <alignment horizontal="center" vertical="center"/>
    </xf>
    <xf numFmtId="44" fontId="4" fillId="0" borderId="0" xfId="0" applyNumberFormat="1" applyFont="1" applyAlignment="1">
      <alignment horizontal="center" vertical="center"/>
    </xf>
    <xf numFmtId="0" fontId="2" fillId="0" borderId="0" xfId="0" applyFont="1" applyAlignment="1">
      <alignment horizontal="left" vertical="center"/>
    </xf>
    <xf numFmtId="0" fontId="9" fillId="0" borderId="0" xfId="0" applyFont="1" applyAlignme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8" fillId="2" borderId="1" xfId="0" applyFont="1" applyFill="1" applyBorder="1" applyAlignment="1">
      <alignment horizontal="left" vertical="center"/>
    </xf>
    <xf numFmtId="0" fontId="8" fillId="2" borderId="6" xfId="0" applyFont="1" applyFill="1" applyBorder="1" applyAlignment="1">
      <alignment horizontal="left" vertical="center" wrapText="1"/>
    </xf>
    <xf numFmtId="0" fontId="8" fillId="2" borderId="6" xfId="0" applyFont="1" applyFill="1" applyBorder="1" applyAlignment="1">
      <alignment horizontal="center" vertical="center" wrapText="1"/>
    </xf>
    <xf numFmtId="44" fontId="8" fillId="2" borderId="6" xfId="0" applyNumberFormat="1" applyFont="1" applyFill="1" applyBorder="1" applyAlignment="1">
      <alignment horizontal="left" vertical="center" wrapText="1"/>
    </xf>
    <xf numFmtId="0" fontId="4" fillId="0" borderId="0" xfId="0" applyFont="1"/>
    <xf numFmtId="0" fontId="4" fillId="3" borderId="1" xfId="0" applyFont="1" applyFill="1" applyBorder="1" applyAlignment="1">
      <alignment horizontal="left" vertical="center" wrapText="1"/>
    </xf>
    <xf numFmtId="0" fontId="1" fillId="3" borderId="1" xfId="0" applyFont="1" applyFill="1" applyBorder="1" applyAlignment="1">
      <alignment horizontal="left" vertical="center" wrapText="1"/>
    </xf>
    <xf numFmtId="44" fontId="1" fillId="3" borderId="1" xfId="0" applyNumberFormat="1" applyFont="1" applyFill="1" applyBorder="1" applyAlignment="1">
      <alignment horizontal="left" vertical="center" wrapText="1"/>
    </xf>
    <xf numFmtId="44" fontId="11" fillId="0" borderId="0" xfId="0" applyNumberFormat="1" applyFont="1" applyAlignment="1">
      <alignment horizontal="center" vertical="center"/>
    </xf>
    <xf numFmtId="0" fontId="1" fillId="0" borderId="0" xfId="0" applyFont="1" applyAlignment="1">
      <alignment horizontal="left" vertical="center"/>
    </xf>
    <xf numFmtId="0" fontId="1" fillId="0" borderId="0" xfId="0" applyFont="1" applyAlignment="1">
      <alignment vertical="center"/>
    </xf>
    <xf numFmtId="0" fontId="4" fillId="0" borderId="0" xfId="0" applyFont="1" applyAlignment="1">
      <alignment horizontal="left" vertical="center" wrapText="1"/>
    </xf>
    <xf numFmtId="0" fontId="8" fillId="2" borderId="5" xfId="0" applyFont="1" applyFill="1" applyBorder="1" applyAlignment="1">
      <alignment horizontal="left" vertical="center"/>
    </xf>
    <xf numFmtId="0" fontId="8" fillId="2" borderId="1" xfId="0" applyFont="1" applyFill="1" applyBorder="1" applyAlignment="1">
      <alignment horizontal="left" vertical="center" wrapText="1"/>
    </xf>
    <xf numFmtId="0" fontId="8" fillId="2" borderId="1" xfId="0" applyFont="1" applyFill="1" applyBorder="1" applyAlignment="1">
      <alignment horizontal="center" vertical="center" wrapText="1"/>
    </xf>
    <xf numFmtId="44" fontId="8" fillId="2" borderId="6" xfId="0" applyNumberFormat="1" applyFont="1" applyFill="1" applyBorder="1" applyAlignment="1">
      <alignment horizontal="left" vertical="center"/>
    </xf>
    <xf numFmtId="0" fontId="4" fillId="0" borderId="1" xfId="0" applyFont="1" applyBorder="1" applyAlignment="1">
      <alignment horizontal="left" vertical="center"/>
    </xf>
    <xf numFmtId="0" fontId="4" fillId="0" borderId="2" xfId="0" applyFont="1" applyBorder="1" applyAlignment="1">
      <alignment horizontal="left" vertical="center" wrapText="1"/>
    </xf>
    <xf numFmtId="0" fontId="1" fillId="0" borderId="5" xfId="0" applyFont="1" applyBorder="1" applyAlignment="1">
      <alignment horizontal="left" vertical="center"/>
    </xf>
    <xf numFmtId="0" fontId="1" fillId="0" borderId="1" xfId="0" applyFont="1" applyBorder="1" applyAlignment="1">
      <alignment horizontal="left" vertical="center"/>
    </xf>
    <xf numFmtId="44" fontId="4" fillId="0" borderId="1" xfId="0" applyNumberFormat="1" applyFont="1" applyBorder="1" applyAlignment="1">
      <alignment horizontal="left" vertical="center" wrapText="1"/>
    </xf>
    <xf numFmtId="44" fontId="4" fillId="0" borderId="6" xfId="0" applyNumberFormat="1" applyFont="1" applyBorder="1" applyAlignment="1">
      <alignment horizontal="left" vertical="center"/>
    </xf>
    <xf numFmtId="49" fontId="4" fillId="0" borderId="1" xfId="0" applyNumberFormat="1" applyFont="1" applyBorder="1" applyAlignment="1">
      <alignment horizontal="left" vertical="center"/>
    </xf>
    <xf numFmtId="0" fontId="4" fillId="0" borderId="1" xfId="0" applyFont="1" applyBorder="1" applyAlignment="1">
      <alignment horizontal="left" vertical="center" wrapText="1"/>
    </xf>
    <xf numFmtId="44" fontId="12" fillId="0" borderId="0" xfId="0" applyNumberFormat="1" applyFont="1" applyAlignment="1">
      <alignment horizontal="center" vertical="center"/>
    </xf>
    <xf numFmtId="0" fontId="7"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vertical="center" wrapText="1"/>
    </xf>
    <xf numFmtId="44" fontId="7" fillId="0" borderId="0" xfId="0" applyNumberFormat="1" applyFont="1" applyAlignment="1">
      <alignment horizontal="center" vertical="center"/>
    </xf>
    <xf numFmtId="0" fontId="7" fillId="0" borderId="0" xfId="0" applyFont="1" applyAlignment="1">
      <alignment horizontal="left" vertical="center"/>
    </xf>
    <xf numFmtId="0" fontId="2" fillId="2" borderId="5" xfId="0" applyFont="1" applyFill="1" applyBorder="1" applyAlignment="1">
      <alignment horizontal="left" vertical="center"/>
    </xf>
    <xf numFmtId="0" fontId="2" fillId="2" borderId="1" xfId="0" applyFont="1" applyFill="1" applyBorder="1" applyAlignment="1">
      <alignment horizontal="left" vertical="center"/>
    </xf>
    <xf numFmtId="0" fontId="2" fillId="2" borderId="1" xfId="0" applyFont="1" applyFill="1" applyBorder="1" applyAlignment="1">
      <alignment horizontal="center" vertical="center" wrapText="1"/>
    </xf>
    <xf numFmtId="44" fontId="2" fillId="2" borderId="6" xfId="0" applyNumberFormat="1" applyFont="1" applyFill="1" applyBorder="1" applyAlignment="1">
      <alignment horizontal="left" vertical="center"/>
    </xf>
    <xf numFmtId="44" fontId="1" fillId="0" borderId="1" xfId="0" applyNumberFormat="1" applyFont="1" applyBorder="1" applyAlignment="1">
      <alignment horizontal="left" vertical="center"/>
    </xf>
    <xf numFmtId="44" fontId="1" fillId="0" borderId="6" xfId="0" applyNumberFormat="1" applyFont="1" applyBorder="1" applyAlignment="1">
      <alignment horizontal="left" vertical="center"/>
    </xf>
    <xf numFmtId="44" fontId="13" fillId="0" borderId="0" xfId="0" applyNumberFormat="1" applyFont="1" applyAlignment="1">
      <alignment horizontal="center" vertical="center"/>
    </xf>
    <xf numFmtId="0" fontId="8" fillId="2" borderId="5" xfId="0" applyFont="1" applyFill="1" applyBorder="1" applyAlignment="1">
      <alignment horizontal="left" vertical="center" wrapText="1"/>
    </xf>
    <xf numFmtId="0" fontId="4" fillId="0" borderId="5" xfId="0" applyFont="1" applyBorder="1" applyAlignment="1">
      <alignment horizontal="left" vertical="center"/>
    </xf>
    <xf numFmtId="0" fontId="4" fillId="0" borderId="8" xfId="0" applyFont="1" applyBorder="1" applyAlignment="1">
      <alignment horizontal="left" vertical="center"/>
    </xf>
    <xf numFmtId="44" fontId="10" fillId="0" borderId="0" xfId="0" applyNumberFormat="1" applyFont="1" applyAlignment="1">
      <alignment horizontal="center" vertical="center" wrapText="1"/>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10" fillId="0" borderId="2" xfId="0" applyFont="1" applyBorder="1" applyAlignment="1" applyProtection="1">
      <alignment horizontal="justify" vertical="center" wrapText="1"/>
      <protection locked="0"/>
    </xf>
    <xf numFmtId="0" fontId="10" fillId="0" borderId="3" xfId="0" applyFont="1" applyBorder="1" applyAlignment="1" applyProtection="1">
      <alignment horizontal="justify" vertical="center" wrapText="1"/>
      <protection locked="0"/>
    </xf>
    <xf numFmtId="0" fontId="10" fillId="0" borderId="11" xfId="0" applyFont="1" applyBorder="1" applyAlignment="1" applyProtection="1">
      <alignment horizontal="justify" vertical="center" wrapText="1"/>
      <protection locked="0"/>
    </xf>
    <xf numFmtId="0" fontId="17" fillId="0" borderId="1" xfId="0" applyFont="1" applyFill="1" applyBorder="1" applyAlignment="1">
      <alignment horizontal="left" vertical="center" wrapText="1"/>
    </xf>
    <xf numFmtId="0" fontId="18" fillId="0" borderId="13" xfId="0" applyFont="1" applyFill="1" applyBorder="1" applyAlignment="1">
      <alignment vertical="center" wrapText="1"/>
    </xf>
    <xf numFmtId="0" fontId="18" fillId="0" borderId="7" xfId="0" applyFont="1" applyFill="1" applyBorder="1" applyAlignment="1">
      <alignment vertical="center" wrapText="1"/>
    </xf>
    <xf numFmtId="0" fontId="18" fillId="0" borderId="12" xfId="0" applyFont="1" applyFill="1" applyBorder="1" applyAlignment="1">
      <alignment vertical="center" wrapText="1"/>
    </xf>
    <xf numFmtId="0" fontId="17" fillId="0" borderId="0" xfId="0" applyFont="1" applyFill="1" applyAlignment="1">
      <alignment horizontal="left" vertical="center" wrapText="1"/>
    </xf>
  </cellXfs>
  <cellStyles count="5">
    <cellStyle name="Hyperlink" xfId="1" builtinId="8"/>
    <cellStyle name="Hyperlink 2" xfId="3" xr:uid="{1919E862-2D47-48C5-97F4-5C48547BE0F4}"/>
    <cellStyle name="Normal" xfId="0" builtinId="0"/>
    <cellStyle name="Normal 2" xfId="4" xr:uid="{C65F8DF7-735F-4736-8F8C-9685CE862605}"/>
    <cellStyle name="Normal 3" xfId="2" xr:uid="{E354BFFB-517E-4628-8AB2-1E23CB4FCB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56936-4A9B-448A-9A96-FB4C2A2C03B6}">
  <sheetPr>
    <pageSetUpPr fitToPage="1"/>
  </sheetPr>
  <dimension ref="A1:F37"/>
  <sheetViews>
    <sheetView tabSelected="1" zoomScaleNormal="100" workbookViewId="0">
      <selection activeCell="B16" sqref="B16"/>
    </sheetView>
  </sheetViews>
  <sheetFormatPr defaultColWidth="8.85546875" defaultRowHeight="15" x14ac:dyDescent="0.25"/>
  <cols>
    <col min="1" max="1" width="8.7109375" style="11" customWidth="1"/>
    <col min="2" max="2" width="60.7109375" style="11" customWidth="1"/>
    <col min="3" max="3" width="10.7109375" style="11" customWidth="1"/>
    <col min="4" max="4" width="5.7109375" style="11" customWidth="1"/>
    <col min="5" max="5" width="13.7109375" style="11" customWidth="1"/>
    <col min="6" max="6" width="17.7109375" style="11" customWidth="1"/>
    <col min="7" max="16384" width="8.85546875" style="11"/>
  </cols>
  <sheetData>
    <row r="1" spans="1:6" ht="20.100000000000001" customHeight="1" x14ac:dyDescent="0.25">
      <c r="A1" s="10"/>
      <c r="B1" s="10"/>
      <c r="C1" s="1"/>
      <c r="D1" s="1"/>
      <c r="E1" s="1"/>
      <c r="F1" s="5" t="s">
        <v>30</v>
      </c>
    </row>
    <row r="2" spans="1:6" ht="20.100000000000001" customHeight="1" x14ac:dyDescent="0.25">
      <c r="A2" s="12"/>
      <c r="C2" s="12"/>
      <c r="D2" s="12"/>
      <c r="F2" s="12"/>
    </row>
    <row r="3" spans="1:6" ht="20.100000000000001" customHeight="1" x14ac:dyDescent="0.25">
      <c r="A3" s="12"/>
      <c r="B3" s="11" t="s">
        <v>0</v>
      </c>
      <c r="C3" s="12"/>
      <c r="D3" s="12"/>
      <c r="F3" s="12"/>
    </row>
    <row r="4" spans="1:6" ht="20.100000000000001" customHeight="1" x14ac:dyDescent="0.25">
      <c r="A4" s="12"/>
      <c r="B4" s="13"/>
      <c r="C4" s="12"/>
      <c r="D4" s="12"/>
      <c r="F4" s="12"/>
    </row>
    <row r="5" spans="1:6" ht="40.15" customHeight="1" x14ac:dyDescent="0.25">
      <c r="A5" s="12"/>
      <c r="B5" s="14" t="s">
        <v>38</v>
      </c>
      <c r="C5" s="12"/>
      <c r="D5" s="12"/>
      <c r="F5" s="15">
        <f>'Price Framework'!G17</f>
        <v>1077500</v>
      </c>
    </row>
    <row r="6" spans="1:6" ht="20.100000000000001" customHeight="1" x14ac:dyDescent="0.25">
      <c r="A6" s="12"/>
      <c r="B6" s="13"/>
      <c r="C6" s="12"/>
      <c r="D6" s="12"/>
      <c r="F6" s="12"/>
    </row>
    <row r="7" spans="1:6" ht="20.100000000000001" customHeight="1" x14ac:dyDescent="0.25">
      <c r="A7" s="12"/>
      <c r="B7" s="16" t="s">
        <v>29</v>
      </c>
      <c r="C7" s="12"/>
      <c r="D7" s="12"/>
      <c r="F7" s="15">
        <f>'Price Framework'!G33</f>
        <v>0</v>
      </c>
    </row>
    <row r="8" spans="1:6" ht="20.100000000000001" customHeight="1" x14ac:dyDescent="0.25">
      <c r="A8" s="12"/>
      <c r="B8" s="13"/>
      <c r="C8" s="12"/>
      <c r="D8" s="12"/>
      <c r="F8" s="12"/>
    </row>
    <row r="9" spans="1:6" ht="40.15" customHeight="1" x14ac:dyDescent="0.25">
      <c r="A9" s="12"/>
      <c r="B9" s="16" t="s">
        <v>26</v>
      </c>
      <c r="C9" s="12"/>
      <c r="D9" s="12"/>
      <c r="F9" s="15">
        <f>'Price Framework'!F44</f>
        <v>10000</v>
      </c>
    </row>
    <row r="10" spans="1:6" ht="20.100000000000001" customHeight="1" x14ac:dyDescent="0.25">
      <c r="A10" s="12"/>
      <c r="B10" s="13"/>
      <c r="C10" s="12"/>
      <c r="D10" s="12"/>
      <c r="F10" s="12"/>
    </row>
    <row r="11" spans="1:6" ht="40.15" customHeight="1" x14ac:dyDescent="0.25">
      <c r="A11" s="12"/>
      <c r="B11" s="16" t="s">
        <v>27</v>
      </c>
      <c r="C11" s="12"/>
      <c r="D11" s="12"/>
      <c r="F11" s="15">
        <f>'Price Framework'!D49</f>
        <v>5000</v>
      </c>
    </row>
    <row r="12" spans="1:6" ht="19.899999999999999" customHeight="1" x14ac:dyDescent="0.25">
      <c r="A12" s="12"/>
      <c r="B12" s="13"/>
      <c r="C12" s="12"/>
      <c r="D12" s="12"/>
      <c r="F12" s="12"/>
    </row>
    <row r="13" spans="1:6" ht="19.899999999999999" customHeight="1" x14ac:dyDescent="0.25">
      <c r="A13" s="12"/>
      <c r="B13" s="17"/>
      <c r="C13" s="12"/>
      <c r="D13" s="12"/>
      <c r="F13" s="15"/>
    </row>
    <row r="14" spans="1:6" ht="19.899999999999999" customHeight="1" x14ac:dyDescent="0.25">
      <c r="A14" s="12"/>
      <c r="B14" s="13"/>
      <c r="C14" s="12"/>
      <c r="D14" s="12"/>
      <c r="F14" s="12"/>
    </row>
    <row r="15" spans="1:6" ht="19.899999999999999" customHeight="1" x14ac:dyDescent="0.25">
      <c r="A15" s="12"/>
      <c r="B15" s="18"/>
      <c r="C15" s="12"/>
      <c r="D15" s="12"/>
      <c r="F15" s="15"/>
    </row>
    <row r="16" spans="1:6" ht="19.899999999999999" customHeight="1" x14ac:dyDescent="0.25">
      <c r="A16" s="12"/>
      <c r="B16" s="19"/>
      <c r="C16" s="12"/>
      <c r="D16" s="12"/>
      <c r="F16" s="15"/>
    </row>
    <row r="17" spans="1:6" ht="19.899999999999999" customHeight="1" x14ac:dyDescent="0.25">
      <c r="A17" s="12"/>
      <c r="B17" s="20"/>
      <c r="C17" s="12"/>
      <c r="D17" s="12"/>
      <c r="F17" s="15"/>
    </row>
    <row r="18" spans="1:6" ht="19.899999999999999" customHeight="1" x14ac:dyDescent="0.25">
      <c r="A18" s="12"/>
      <c r="B18" s="21"/>
      <c r="C18" s="12"/>
      <c r="D18" s="12"/>
      <c r="F18" s="15"/>
    </row>
    <row r="19" spans="1:6" ht="19.899999999999999" customHeight="1" x14ac:dyDescent="0.25">
      <c r="A19" s="12"/>
      <c r="B19" s="21"/>
      <c r="C19" s="12"/>
      <c r="D19" s="12"/>
      <c r="F19" s="15"/>
    </row>
    <row r="20" spans="1:6" ht="19.899999999999999" customHeight="1" x14ac:dyDescent="0.25">
      <c r="A20" s="12"/>
      <c r="B20" s="21"/>
      <c r="C20" s="12"/>
      <c r="D20" s="12"/>
      <c r="F20" s="15"/>
    </row>
    <row r="21" spans="1:6" ht="19.899999999999999" customHeight="1" x14ac:dyDescent="0.25">
      <c r="A21" s="12"/>
      <c r="B21" s="21"/>
      <c r="C21" s="12"/>
      <c r="D21" s="12"/>
      <c r="F21" s="15"/>
    </row>
    <row r="22" spans="1:6" ht="19.899999999999999" customHeight="1" x14ac:dyDescent="0.25">
      <c r="A22" s="12"/>
      <c r="B22" s="21"/>
      <c r="C22" s="12"/>
      <c r="D22" s="12"/>
      <c r="F22" s="15"/>
    </row>
    <row r="23" spans="1:6" ht="19.899999999999999" customHeight="1" x14ac:dyDescent="0.25">
      <c r="A23" s="12"/>
      <c r="C23" s="12"/>
      <c r="D23" s="12"/>
      <c r="F23" s="12"/>
    </row>
    <row r="24" spans="1:6" ht="19.899999999999999" customHeight="1" x14ac:dyDescent="0.25">
      <c r="A24" s="12"/>
      <c r="B24" s="21"/>
      <c r="C24" s="12"/>
      <c r="D24" s="12"/>
      <c r="F24" s="15"/>
    </row>
    <row r="25" spans="1:6" ht="19.899999999999999" customHeight="1" x14ac:dyDescent="0.25">
      <c r="A25" s="12"/>
      <c r="B25" s="22"/>
      <c r="C25" s="12"/>
      <c r="D25" s="12"/>
      <c r="F25" s="12"/>
    </row>
    <row r="26" spans="1:6" ht="19.899999999999999" customHeight="1" x14ac:dyDescent="0.25">
      <c r="A26" s="12"/>
      <c r="B26" s="22"/>
      <c r="C26" s="12"/>
      <c r="D26" s="12"/>
      <c r="F26" s="15"/>
    </row>
    <row r="27" spans="1:6" ht="19.899999999999999" customHeight="1" x14ac:dyDescent="0.25">
      <c r="A27" s="12"/>
      <c r="B27" s="22"/>
      <c r="C27" s="12"/>
      <c r="D27" s="12"/>
      <c r="F27" s="12"/>
    </row>
    <row r="28" spans="1:6" ht="19.899999999999999" customHeight="1" x14ac:dyDescent="0.25">
      <c r="A28" s="12"/>
      <c r="B28" s="22"/>
      <c r="C28" s="12"/>
      <c r="D28" s="12"/>
      <c r="F28" s="12"/>
    </row>
    <row r="29" spans="1:6" ht="19.899999999999999" customHeight="1" x14ac:dyDescent="0.25">
      <c r="A29" s="12"/>
      <c r="B29" s="22"/>
      <c r="C29" s="12"/>
      <c r="D29" s="12"/>
      <c r="F29" s="12"/>
    </row>
    <row r="30" spans="1:6" ht="19.899999999999999" customHeight="1" x14ac:dyDescent="0.25">
      <c r="A30" s="12"/>
      <c r="B30" s="22"/>
      <c r="C30" s="12"/>
      <c r="D30" s="12"/>
      <c r="F30" s="12"/>
    </row>
    <row r="31" spans="1:6" ht="19.899999999999999" customHeight="1" x14ac:dyDescent="0.25">
      <c r="A31" s="12"/>
      <c r="B31" s="22"/>
      <c r="C31" s="12"/>
      <c r="D31" s="12"/>
      <c r="F31" s="12"/>
    </row>
    <row r="32" spans="1:6" ht="19.899999999999999" customHeight="1" x14ac:dyDescent="0.25">
      <c r="A32" s="12"/>
      <c r="C32" s="12"/>
      <c r="D32" s="12"/>
      <c r="F32" s="12"/>
    </row>
    <row r="33" spans="1:6" ht="19.899999999999999" customHeight="1" x14ac:dyDescent="0.25">
      <c r="A33" s="12"/>
      <c r="C33" s="12"/>
      <c r="D33" s="12"/>
      <c r="F33" s="12"/>
    </row>
    <row r="34" spans="1:6" ht="19.899999999999999" customHeight="1" x14ac:dyDescent="0.25">
      <c r="A34" s="12"/>
      <c r="C34" s="12"/>
      <c r="D34" s="12"/>
      <c r="F34" s="12"/>
    </row>
    <row r="35" spans="1:6" ht="19.899999999999999" customHeight="1" x14ac:dyDescent="0.25">
      <c r="A35" s="10"/>
      <c r="B35" s="23" t="s">
        <v>1</v>
      </c>
      <c r="C35" s="10"/>
      <c r="D35" s="10"/>
      <c r="E35" s="24"/>
      <c r="F35" s="25">
        <f>SUM(F3:F26)</f>
        <v>1092500</v>
      </c>
    </row>
    <row r="36" spans="1:6" ht="19.899999999999999" customHeight="1" x14ac:dyDescent="0.25"/>
    <row r="37" spans="1:6" ht="19.899999999999999" customHeight="1" x14ac:dyDescent="0.25"/>
  </sheetData>
  <sheetProtection algorithmName="SHA-512" hashValue="QT6XgsSKRyHXDsXrw3HUiusdom28OEOBSnUgEjWS8HT78rkfOJfekyfIWggdlyFc5MIW14m4ALW+CDVC5qTEpw==" saltValue="5LzhOzYX66MztLU6I4Or8g==" spinCount="100000" sheet="1" objects="1" scenarios="1"/>
  <hyperlinks>
    <hyperlink ref="B7" location="'Price Framework'!A22" display="1.3 Dayworks - Price Framework Rules Paragraph 4" xr:uid="{C7B59A22-800A-461A-BEEE-775AAA557E4F}"/>
    <hyperlink ref="B9" location="'Price Framework'!A35" display="1.9 Dayworks and Percentage Additions – Price Framework Rules Paragraphs 2.1.3, 2.1.5, 2.2.2, 4.4.1, 4.5.1 &amp; 4.6.1" xr:uid="{EEFADAA3-5E66-41BC-9261-8AECE3B05A43}"/>
    <hyperlink ref="B5" location="'Price Framework'!A5" display="1.1 Tendered Percentage Adjustments to M3NHF Schedule of Rates" xr:uid="{4AC972F7-3C78-4017-A62D-6015D40E50D4}"/>
    <hyperlink ref="B11" location="'Price Framework'!A46" display="1.10 Provisional Amounts - Price Framework Rules Paragraphs 2.2 and 4.2" xr:uid="{907F9759-26B9-41D5-AC5A-023F154EE47C}"/>
  </hyperlinks>
  <pageMargins left="0.7" right="0.7" top="0.75" bottom="0.75" header="0.3" footer="0.3"/>
  <pageSetup scale="77" fitToHeight="0" orientation="portrait" r:id="rId1"/>
  <headerFooter>
    <oddHeader xml:space="preserve">&amp;L&amp;"Arial,Regular"&amp;12LOT 6 FLOORING WORKS&amp;R&amp;"Arial,Regular"&amp;12Summary
Page &amp;P of &amp;N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FCDF17-998B-4476-BD47-C2BDB7CA58B1}">
  <sheetPr>
    <tabColor rgb="FF92D050"/>
    <pageSetUpPr fitToPage="1"/>
  </sheetPr>
  <dimension ref="A1:H71"/>
  <sheetViews>
    <sheetView topLeftCell="A11" zoomScaleNormal="100" workbookViewId="0">
      <selection activeCell="B2" sqref="B2"/>
    </sheetView>
  </sheetViews>
  <sheetFormatPr defaultColWidth="8.85546875" defaultRowHeight="15" x14ac:dyDescent="0.25"/>
  <cols>
    <col min="1" max="1" width="15.7109375" style="44" customWidth="1"/>
    <col min="2" max="2" width="70.7109375" style="44" customWidth="1"/>
    <col min="3" max="4" width="30.7109375" style="43" customWidth="1"/>
    <col min="5" max="5" width="30.7109375" style="45" customWidth="1"/>
    <col min="6" max="6" width="30.7109375" style="41" customWidth="1"/>
    <col min="7" max="7" width="30.7109375" style="46" customWidth="1"/>
    <col min="8" max="8" width="25.7109375" style="41" customWidth="1"/>
    <col min="9" max="10" width="25.7109375" style="43" customWidth="1"/>
    <col min="11" max="16384" width="8.85546875" style="43"/>
  </cols>
  <sheetData>
    <row r="1" spans="1:8" ht="25.15" customHeight="1" x14ac:dyDescent="0.25">
      <c r="A1" s="38" t="s">
        <v>63</v>
      </c>
      <c r="B1" s="38"/>
      <c r="C1" s="39"/>
      <c r="D1" s="39"/>
      <c r="E1" s="40"/>
      <c r="G1" s="42"/>
    </row>
    <row r="2" spans="1:8" ht="25.15" customHeight="1" x14ac:dyDescent="0.25"/>
    <row r="3" spans="1:8" ht="25.15" customHeight="1" x14ac:dyDescent="0.25">
      <c r="A3" s="38" t="s">
        <v>3</v>
      </c>
      <c r="B3" s="38"/>
    </row>
    <row r="4" spans="1:8" ht="25.15" customHeight="1" x14ac:dyDescent="0.25">
      <c r="A4" s="47" t="s">
        <v>18</v>
      </c>
      <c r="B4" s="47"/>
    </row>
    <row r="5" spans="1:8" ht="25.15" customHeight="1" x14ac:dyDescent="0.25">
      <c r="A5" s="38" t="s">
        <v>65</v>
      </c>
      <c r="B5" s="38"/>
    </row>
    <row r="6" spans="1:8" ht="25.15" customHeight="1" x14ac:dyDescent="0.25">
      <c r="A6" s="38" t="s">
        <v>43</v>
      </c>
      <c r="B6" s="38"/>
    </row>
    <row r="7" spans="1:8" ht="25.15" customHeight="1" x14ac:dyDescent="0.25">
      <c r="A7" s="44" t="s">
        <v>66</v>
      </c>
    </row>
    <row r="8" spans="1:8" ht="25.15" customHeight="1" x14ac:dyDescent="0.25">
      <c r="A8" s="48" t="s">
        <v>67</v>
      </c>
      <c r="B8" s="48"/>
      <c r="C8" s="48"/>
      <c r="D8" s="48"/>
      <c r="E8" s="49"/>
      <c r="F8" s="49"/>
      <c r="G8" s="49"/>
      <c r="H8" s="48"/>
    </row>
    <row r="9" spans="1:8" ht="25.15" customHeight="1" x14ac:dyDescent="0.25">
      <c r="A9" s="48" t="s">
        <v>68</v>
      </c>
      <c r="B9" s="48"/>
      <c r="C9" s="48"/>
      <c r="D9" s="48"/>
      <c r="E9" s="49"/>
      <c r="F9" s="49"/>
      <c r="G9" s="49"/>
      <c r="H9" s="48"/>
    </row>
    <row r="10" spans="1:8" ht="25.15" customHeight="1" x14ac:dyDescent="0.25">
      <c r="A10" s="50"/>
      <c r="B10" s="50"/>
      <c r="C10" s="50"/>
      <c r="D10" s="50"/>
      <c r="E10" s="49"/>
      <c r="F10" s="49"/>
      <c r="G10" s="49"/>
      <c r="H10" s="50"/>
    </row>
    <row r="11" spans="1:8" s="39" customFormat="1" ht="75" customHeight="1" x14ac:dyDescent="0.25">
      <c r="A11" s="38"/>
      <c r="B11" s="51" t="s">
        <v>25</v>
      </c>
      <c r="C11" s="51" t="s">
        <v>50</v>
      </c>
      <c r="D11" s="51" t="s">
        <v>51</v>
      </c>
      <c r="E11" s="52" t="s">
        <v>52</v>
      </c>
      <c r="F11" s="53" t="s">
        <v>53</v>
      </c>
      <c r="G11" s="54" t="s">
        <v>54</v>
      </c>
    </row>
    <row r="12" spans="1:8" s="55" customFormat="1" ht="25.15" customHeight="1" x14ac:dyDescent="0.2">
      <c r="B12" s="56" t="s">
        <v>470</v>
      </c>
      <c r="C12" s="57" t="s">
        <v>471</v>
      </c>
      <c r="D12" s="57" t="s">
        <v>184</v>
      </c>
      <c r="E12" s="58">
        <v>50000</v>
      </c>
      <c r="F12" s="2">
        <v>1</v>
      </c>
      <c r="G12" s="58">
        <f>E12*F12</f>
        <v>50000</v>
      </c>
    </row>
    <row r="13" spans="1:8" s="55" customFormat="1" ht="49.9" customHeight="1" x14ac:dyDescent="0.2">
      <c r="B13" s="56" t="s">
        <v>470</v>
      </c>
      <c r="C13" s="57" t="s">
        <v>194</v>
      </c>
      <c r="D13" s="57" t="s">
        <v>73</v>
      </c>
      <c r="E13" s="58">
        <v>25000</v>
      </c>
      <c r="F13" s="2">
        <v>1</v>
      </c>
      <c r="G13" s="58">
        <f>E13*F13</f>
        <v>25000</v>
      </c>
    </row>
    <row r="14" spans="1:8" s="55" customFormat="1" ht="25.15" customHeight="1" x14ac:dyDescent="0.2">
      <c r="B14" s="56" t="s">
        <v>470</v>
      </c>
      <c r="C14" s="57" t="s">
        <v>72</v>
      </c>
      <c r="D14" s="57" t="s">
        <v>189</v>
      </c>
      <c r="E14" s="58">
        <v>250000</v>
      </c>
      <c r="F14" s="2">
        <v>1</v>
      </c>
      <c r="G14" s="58">
        <f t="shared" ref="G14" si="0">E14*F14</f>
        <v>250000</v>
      </c>
    </row>
    <row r="15" spans="1:8" s="55" customFormat="1" ht="49.9" customHeight="1" x14ac:dyDescent="0.2">
      <c r="B15" s="56" t="s">
        <v>470</v>
      </c>
      <c r="C15" s="57" t="s">
        <v>192</v>
      </c>
      <c r="D15" s="57" t="s">
        <v>71</v>
      </c>
      <c r="E15" s="58">
        <v>2500</v>
      </c>
      <c r="F15" s="2">
        <v>1</v>
      </c>
      <c r="G15" s="58">
        <f t="shared" ref="G15:G16" si="1">E15*F15</f>
        <v>2500</v>
      </c>
    </row>
    <row r="16" spans="1:8" s="55" customFormat="1" ht="49.9" customHeight="1" x14ac:dyDescent="0.2">
      <c r="B16" s="56" t="s">
        <v>470</v>
      </c>
      <c r="C16" s="57" t="s">
        <v>192</v>
      </c>
      <c r="D16" s="57" t="s">
        <v>195</v>
      </c>
      <c r="E16" s="58">
        <v>750000</v>
      </c>
      <c r="F16" s="2">
        <v>1</v>
      </c>
      <c r="G16" s="58">
        <f t="shared" si="1"/>
        <v>750000</v>
      </c>
    </row>
    <row r="17" spans="1:8" ht="25.15" customHeight="1" x14ac:dyDescent="0.25">
      <c r="C17" s="44"/>
      <c r="E17" s="59">
        <f>SUM(E12:E16)</f>
        <v>1077500</v>
      </c>
      <c r="F17" s="45"/>
      <c r="G17" s="59">
        <f>SUM(G12:G16)</f>
        <v>1077500</v>
      </c>
      <c r="H17" s="43"/>
    </row>
    <row r="18" spans="1:8" ht="25.15" customHeight="1" x14ac:dyDescent="0.25">
      <c r="H18" s="43"/>
    </row>
    <row r="19" spans="1:8" ht="25.15" customHeight="1" x14ac:dyDescent="0.25">
      <c r="A19" s="38" t="s">
        <v>41</v>
      </c>
      <c r="H19" s="43"/>
    </row>
    <row r="20" spans="1:8" ht="25.15" customHeight="1" x14ac:dyDescent="0.25">
      <c r="A20" s="44" t="s">
        <v>42</v>
      </c>
      <c r="H20" s="43"/>
    </row>
    <row r="21" spans="1:8" ht="25.15" customHeight="1" x14ac:dyDescent="0.25">
      <c r="H21" s="43"/>
    </row>
    <row r="22" spans="1:8" ht="25.15" customHeight="1" x14ac:dyDescent="0.25">
      <c r="A22" s="47" t="s">
        <v>29</v>
      </c>
      <c r="B22" s="47"/>
    </row>
    <row r="23" spans="1:8" ht="25.15" customHeight="1" x14ac:dyDescent="0.25">
      <c r="A23" s="44" t="s">
        <v>4</v>
      </c>
    </row>
    <row r="24" spans="1:8" ht="25.15" customHeight="1" x14ac:dyDescent="0.25">
      <c r="A24" s="44" t="s">
        <v>44</v>
      </c>
    </row>
    <row r="25" spans="1:8" ht="25.15" customHeight="1" x14ac:dyDescent="0.25">
      <c r="A25" s="44" t="s">
        <v>5</v>
      </c>
    </row>
    <row r="26" spans="1:8" ht="25.15" customHeight="1" x14ac:dyDescent="0.25">
      <c r="A26" s="44" t="s">
        <v>45</v>
      </c>
    </row>
    <row r="27" spans="1:8" ht="25.15" customHeight="1" x14ac:dyDescent="0.25">
      <c r="A27" s="44" t="s">
        <v>6</v>
      </c>
    </row>
    <row r="28" spans="1:8" ht="25.15" customHeight="1" x14ac:dyDescent="0.25">
      <c r="A28" s="60" t="s">
        <v>7</v>
      </c>
      <c r="B28" s="60"/>
      <c r="C28" s="61"/>
    </row>
    <row r="29" spans="1:8" ht="25.15" customHeight="1" x14ac:dyDescent="0.25">
      <c r="A29" s="62"/>
      <c r="B29" s="62"/>
      <c r="H29" s="43"/>
    </row>
    <row r="30" spans="1:8" ht="49.9" customHeight="1" x14ac:dyDescent="0.25">
      <c r="A30" s="51" t="s">
        <v>8</v>
      </c>
      <c r="B30" s="51" t="s">
        <v>55</v>
      </c>
      <c r="C30" s="63" t="s">
        <v>9</v>
      </c>
      <c r="D30" s="51" t="s">
        <v>32</v>
      </c>
      <c r="E30" s="64" t="s">
        <v>31</v>
      </c>
      <c r="F30" s="65" t="s">
        <v>34</v>
      </c>
      <c r="G30" s="66" t="s">
        <v>30</v>
      </c>
      <c r="H30" s="43"/>
    </row>
    <row r="31" spans="1:8" ht="25.15" customHeight="1" x14ac:dyDescent="0.25">
      <c r="A31" s="67">
        <v>199999</v>
      </c>
      <c r="B31" s="68" t="s">
        <v>62</v>
      </c>
      <c r="C31" s="69" t="s">
        <v>70</v>
      </c>
      <c r="D31" s="70">
        <v>40</v>
      </c>
      <c r="E31" s="71" t="s">
        <v>33</v>
      </c>
      <c r="F31" s="3"/>
      <c r="G31" s="72">
        <f t="shared" ref="G31:G32" si="2">D31*F31</f>
        <v>0</v>
      </c>
      <c r="H31" s="43"/>
    </row>
    <row r="32" spans="1:8" ht="25.15" customHeight="1" x14ac:dyDescent="0.25">
      <c r="A32" s="73" t="s">
        <v>64</v>
      </c>
      <c r="B32" s="74" t="s">
        <v>62</v>
      </c>
      <c r="C32" s="69" t="s">
        <v>2</v>
      </c>
      <c r="D32" s="70">
        <v>40</v>
      </c>
      <c r="E32" s="71" t="s">
        <v>33</v>
      </c>
      <c r="F32" s="3"/>
      <c r="G32" s="72">
        <f t="shared" si="2"/>
        <v>0</v>
      </c>
      <c r="H32" s="43"/>
    </row>
    <row r="33" spans="1:8" ht="25.15" customHeight="1" x14ac:dyDescent="0.25">
      <c r="B33" s="43"/>
      <c r="E33" s="41"/>
      <c r="F33" s="46"/>
      <c r="G33" s="75">
        <f>SUM(G31:G32)</f>
        <v>0</v>
      </c>
      <c r="H33" s="43"/>
    </row>
    <row r="34" spans="1:8" ht="25.15" customHeight="1" x14ac:dyDescent="0.25">
      <c r="B34" s="43"/>
      <c r="E34" s="41"/>
      <c r="F34" s="46"/>
      <c r="G34" s="75"/>
      <c r="H34" s="43"/>
    </row>
    <row r="35" spans="1:8" s="76" customFormat="1" ht="25.15" customHeight="1" x14ac:dyDescent="0.25">
      <c r="A35" s="47" t="s">
        <v>26</v>
      </c>
      <c r="B35" s="47"/>
      <c r="E35" s="77"/>
      <c r="F35" s="78"/>
      <c r="G35" s="79"/>
      <c r="H35" s="78"/>
    </row>
    <row r="36" spans="1:8" s="76" customFormat="1" ht="25.15" customHeight="1" x14ac:dyDescent="0.25">
      <c r="A36" s="60" t="s">
        <v>39</v>
      </c>
      <c r="B36" s="47"/>
      <c r="E36" s="77"/>
      <c r="F36" s="78"/>
      <c r="G36" s="79"/>
      <c r="H36" s="78"/>
    </row>
    <row r="37" spans="1:8" s="76" customFormat="1" ht="25.15" customHeight="1" x14ac:dyDescent="0.25">
      <c r="A37" s="60" t="s">
        <v>40</v>
      </c>
      <c r="B37" s="80"/>
      <c r="E37" s="77"/>
      <c r="F37" s="78"/>
      <c r="G37" s="79"/>
      <c r="H37" s="78"/>
    </row>
    <row r="38" spans="1:8" s="76" customFormat="1" ht="25.15" customHeight="1" x14ac:dyDescent="0.25">
      <c r="A38" s="60"/>
      <c r="B38" s="80"/>
      <c r="E38" s="77"/>
      <c r="F38" s="78"/>
      <c r="G38" s="79"/>
      <c r="H38" s="78"/>
    </row>
    <row r="39" spans="1:8" s="76" customFormat="1" ht="100.15" customHeight="1" x14ac:dyDescent="0.25">
      <c r="A39" s="80"/>
      <c r="B39" s="51" t="s">
        <v>25</v>
      </c>
      <c r="C39" s="81" t="s">
        <v>10</v>
      </c>
      <c r="D39" s="82" t="s">
        <v>36</v>
      </c>
      <c r="E39" s="83" t="s">
        <v>35</v>
      </c>
      <c r="F39" s="84" t="s">
        <v>36</v>
      </c>
      <c r="G39" s="77"/>
    </row>
    <row r="40" spans="1:8" s="76" customFormat="1" ht="25.15" customHeight="1" x14ac:dyDescent="0.25">
      <c r="A40" s="80"/>
      <c r="B40" s="70" t="s">
        <v>62</v>
      </c>
      <c r="C40" s="69" t="s">
        <v>11</v>
      </c>
      <c r="D40" s="85">
        <v>2500</v>
      </c>
      <c r="E40" s="4"/>
      <c r="F40" s="86">
        <f>D40+(D40*E40)</f>
        <v>2500</v>
      </c>
      <c r="G40" s="77"/>
    </row>
    <row r="41" spans="1:8" s="76" customFormat="1" ht="25.15" customHeight="1" x14ac:dyDescent="0.25">
      <c r="A41" s="80"/>
      <c r="B41" s="70" t="s">
        <v>62</v>
      </c>
      <c r="C41" s="69" t="s">
        <v>12</v>
      </c>
      <c r="D41" s="85">
        <v>2500</v>
      </c>
      <c r="E41" s="4"/>
      <c r="F41" s="86">
        <f t="shared" ref="F41:F42" si="3">D41+(D41*E41)</f>
        <v>2500</v>
      </c>
      <c r="G41" s="77"/>
    </row>
    <row r="42" spans="1:8" s="76" customFormat="1" ht="25.15" customHeight="1" x14ac:dyDescent="0.25">
      <c r="A42" s="80"/>
      <c r="B42" s="70" t="s">
        <v>62</v>
      </c>
      <c r="C42" s="69" t="s">
        <v>13</v>
      </c>
      <c r="D42" s="85">
        <v>2500</v>
      </c>
      <c r="E42" s="4"/>
      <c r="F42" s="86">
        <f t="shared" si="3"/>
        <v>2500</v>
      </c>
      <c r="G42" s="77"/>
    </row>
    <row r="43" spans="1:8" s="76" customFormat="1" ht="25.15" customHeight="1" x14ac:dyDescent="0.25">
      <c r="A43" s="80"/>
      <c r="B43" s="70" t="s">
        <v>62</v>
      </c>
      <c r="C43" s="69" t="s">
        <v>14</v>
      </c>
      <c r="D43" s="85">
        <v>2500</v>
      </c>
      <c r="E43" s="4"/>
      <c r="F43" s="86">
        <f t="shared" ref="F43" si="4">D43+(D43*E43)</f>
        <v>2500</v>
      </c>
      <c r="G43" s="77"/>
    </row>
    <row r="44" spans="1:8" ht="25.15" customHeight="1" x14ac:dyDescent="0.25">
      <c r="C44" s="44"/>
      <c r="D44" s="61"/>
      <c r="E44" s="41"/>
      <c r="F44" s="87">
        <f>SUM(F40:F43)</f>
        <v>10000</v>
      </c>
      <c r="G44" s="41"/>
      <c r="H44" s="43"/>
    </row>
    <row r="45" spans="1:8" ht="25.15" customHeight="1" x14ac:dyDescent="0.25">
      <c r="C45" s="44"/>
      <c r="D45" s="61"/>
      <c r="E45" s="41"/>
      <c r="F45" s="87"/>
      <c r="G45" s="41"/>
      <c r="H45" s="43"/>
    </row>
    <row r="46" spans="1:8" ht="25.15" customHeight="1" x14ac:dyDescent="0.25">
      <c r="A46" s="38" t="s">
        <v>27</v>
      </c>
      <c r="B46" s="38"/>
      <c r="C46" s="44"/>
      <c r="D46" s="61"/>
    </row>
    <row r="47" spans="1:8" ht="25.15" customHeight="1" x14ac:dyDescent="0.25">
      <c r="A47" s="38"/>
      <c r="B47" s="38"/>
      <c r="C47" s="44"/>
      <c r="D47" s="61"/>
    </row>
    <row r="48" spans="1:8" ht="49.9" customHeight="1" x14ac:dyDescent="0.25">
      <c r="B48" s="51" t="s">
        <v>25</v>
      </c>
      <c r="C48" s="88" t="s">
        <v>15</v>
      </c>
      <c r="D48" s="82" t="s">
        <v>16</v>
      </c>
      <c r="F48" s="45"/>
      <c r="G48" s="45"/>
      <c r="H48" s="43"/>
    </row>
    <row r="49" spans="1:8" ht="25.15" customHeight="1" x14ac:dyDescent="0.25">
      <c r="B49" s="70" t="s">
        <v>62</v>
      </c>
      <c r="C49" s="89" t="s">
        <v>17</v>
      </c>
      <c r="D49" s="85">
        <v>5000</v>
      </c>
      <c r="F49" s="45"/>
      <c r="G49" s="45"/>
      <c r="H49" s="43"/>
    </row>
    <row r="50" spans="1:8" ht="25.15" customHeight="1" x14ac:dyDescent="0.25">
      <c r="D50" s="61"/>
      <c r="H50" s="43"/>
    </row>
    <row r="51" spans="1:8" ht="25.15" customHeight="1" x14ac:dyDescent="0.25">
      <c r="A51" s="38" t="s">
        <v>28</v>
      </c>
      <c r="B51" s="38"/>
      <c r="H51" s="43"/>
    </row>
    <row r="52" spans="1:8" ht="25.15" customHeight="1" x14ac:dyDescent="0.25">
      <c r="H52" s="43"/>
    </row>
    <row r="53" spans="1:8" ht="25.15" customHeight="1" x14ac:dyDescent="0.25">
      <c r="A53" s="44" t="s">
        <v>37</v>
      </c>
      <c r="H53" s="43"/>
    </row>
    <row r="54" spans="1:8" ht="25.15" customHeight="1" x14ac:dyDescent="0.25">
      <c r="H54" s="43"/>
    </row>
    <row r="55" spans="1:8" ht="25.15" customHeight="1" x14ac:dyDescent="0.25">
      <c r="A55" s="38" t="s">
        <v>19</v>
      </c>
      <c r="B55" s="38"/>
    </row>
    <row r="56" spans="1:8" ht="25.15" customHeight="1" x14ac:dyDescent="0.25">
      <c r="B56" s="43"/>
      <c r="E56" s="41"/>
      <c r="F56" s="46"/>
      <c r="G56" s="41"/>
      <c r="H56" s="43"/>
    </row>
    <row r="57" spans="1:8" ht="25.15" customHeight="1" x14ac:dyDescent="0.25">
      <c r="A57" s="90"/>
      <c r="B57" s="94"/>
      <c r="C57" s="41"/>
      <c r="D57" s="91"/>
      <c r="E57" s="41"/>
      <c r="F57" s="43"/>
      <c r="G57" s="43"/>
      <c r="H57" s="43"/>
    </row>
    <row r="58" spans="1:8" ht="25.15" customHeight="1" x14ac:dyDescent="0.25">
      <c r="A58" s="92" t="s">
        <v>20</v>
      </c>
      <c r="B58" s="95"/>
      <c r="C58" s="41"/>
      <c r="D58" s="91"/>
      <c r="E58" s="41"/>
      <c r="F58" s="43"/>
      <c r="G58" s="43"/>
      <c r="H58" s="43"/>
    </row>
    <row r="59" spans="1:8" ht="25.15" customHeight="1" x14ac:dyDescent="0.25">
      <c r="A59" s="93"/>
      <c r="B59" s="96"/>
      <c r="C59" s="41"/>
      <c r="D59" s="91"/>
      <c r="E59" s="41"/>
      <c r="F59" s="43"/>
      <c r="G59" s="43"/>
      <c r="H59" s="43"/>
    </row>
    <row r="60" spans="1:8" ht="25.15" customHeight="1" x14ac:dyDescent="0.25">
      <c r="A60" s="90"/>
      <c r="B60" s="94"/>
      <c r="C60" s="41"/>
      <c r="D60" s="91"/>
      <c r="E60" s="41"/>
      <c r="F60" s="43"/>
      <c r="G60" s="43"/>
      <c r="H60" s="43"/>
    </row>
    <row r="61" spans="1:8" ht="25.15" customHeight="1" x14ac:dyDescent="0.25">
      <c r="A61" s="92" t="s">
        <v>21</v>
      </c>
      <c r="B61" s="95"/>
      <c r="C61" s="41"/>
      <c r="D61" s="91"/>
      <c r="E61" s="41"/>
      <c r="F61" s="43"/>
      <c r="G61" s="43"/>
      <c r="H61" s="43"/>
    </row>
    <row r="62" spans="1:8" ht="25.15" customHeight="1" x14ac:dyDescent="0.25">
      <c r="A62" s="92"/>
      <c r="B62" s="95"/>
      <c r="C62" s="41"/>
      <c r="D62" s="91"/>
      <c r="E62" s="41"/>
      <c r="F62" s="43"/>
      <c r="G62" s="43"/>
      <c r="H62" s="43"/>
    </row>
    <row r="63" spans="1:8" ht="25.15" customHeight="1" x14ac:dyDescent="0.25">
      <c r="A63" s="90"/>
      <c r="B63" s="94"/>
      <c r="C63" s="41"/>
      <c r="D63" s="91"/>
      <c r="E63" s="41"/>
      <c r="F63" s="43"/>
      <c r="G63" s="43"/>
      <c r="H63" s="43"/>
    </row>
    <row r="64" spans="1:8" ht="25.15" customHeight="1" x14ac:dyDescent="0.25">
      <c r="A64" s="92" t="s">
        <v>22</v>
      </c>
      <c r="B64" s="95"/>
      <c r="C64" s="41"/>
      <c r="D64" s="91"/>
      <c r="E64" s="41"/>
      <c r="F64" s="43"/>
      <c r="G64" s="43"/>
      <c r="H64" s="43"/>
    </row>
    <row r="65" spans="1:8" ht="25.15" customHeight="1" x14ac:dyDescent="0.25">
      <c r="A65" s="93"/>
      <c r="B65" s="96"/>
      <c r="C65" s="41"/>
      <c r="D65" s="91"/>
      <c r="E65" s="41"/>
      <c r="F65" s="43"/>
      <c r="G65" s="43"/>
      <c r="H65" s="43"/>
    </row>
    <row r="66" spans="1:8" ht="25.15" customHeight="1" x14ac:dyDescent="0.25">
      <c r="A66" s="90"/>
      <c r="B66" s="94"/>
      <c r="C66" s="41"/>
      <c r="D66" s="91"/>
      <c r="E66" s="41"/>
      <c r="F66" s="43"/>
      <c r="G66" s="43"/>
      <c r="H66" s="43"/>
    </row>
    <row r="67" spans="1:8" ht="25.15" customHeight="1" x14ac:dyDescent="0.25">
      <c r="A67" s="92" t="s">
        <v>23</v>
      </c>
      <c r="B67" s="95"/>
      <c r="C67" s="41"/>
      <c r="D67" s="91"/>
      <c r="E67" s="41"/>
      <c r="F67" s="43"/>
      <c r="G67" s="43"/>
      <c r="H67" s="43"/>
    </row>
    <row r="68" spans="1:8" ht="25.15" customHeight="1" x14ac:dyDescent="0.25">
      <c r="A68" s="93"/>
      <c r="B68" s="96"/>
      <c r="C68" s="41"/>
      <c r="D68" s="91"/>
      <c r="E68" s="41"/>
      <c r="F68" s="43"/>
      <c r="G68" s="43"/>
      <c r="H68" s="43"/>
    </row>
    <row r="69" spans="1:8" ht="25.15" customHeight="1" x14ac:dyDescent="0.25">
      <c r="A69" s="90"/>
      <c r="B69" s="94"/>
      <c r="C69" s="41"/>
      <c r="D69" s="91"/>
      <c r="E69" s="41"/>
      <c r="F69" s="43"/>
      <c r="G69" s="43"/>
      <c r="H69" s="43"/>
    </row>
    <row r="70" spans="1:8" ht="25.15" customHeight="1" x14ac:dyDescent="0.25">
      <c r="A70" s="92" t="s">
        <v>24</v>
      </c>
      <c r="B70" s="95"/>
      <c r="C70" s="41"/>
      <c r="D70" s="91"/>
      <c r="E70" s="41"/>
      <c r="F70" s="43"/>
      <c r="G70" s="43"/>
      <c r="H70" s="43"/>
    </row>
    <row r="71" spans="1:8" ht="25.15" customHeight="1" x14ac:dyDescent="0.25">
      <c r="A71" s="93"/>
      <c r="B71" s="96"/>
      <c r="C71" s="41"/>
      <c r="D71" s="91"/>
      <c r="E71" s="41"/>
      <c r="F71" s="43"/>
      <c r="G71" s="43"/>
      <c r="H71" s="43"/>
    </row>
  </sheetData>
  <sheetProtection algorithmName="SHA-512" hashValue="bG2INoA+8I3BASSJiTNpBm6msE30z6OUIqALXR+kP7woz9EjCKUi97LrmtUEN5cpOW2QwcliNZhwggJIRYj49A==" saltValue="zzsydQDtSs6li2eUSuqMLA==" spinCount="100000" sheet="1" objects="1" scenarios="1"/>
  <pageMargins left="0.7" right="0.7" top="0.75" bottom="0.75" header="0.3" footer="0.3"/>
  <pageSetup paperSize="9" scale="32" fitToHeight="0" orientation="portrait" r:id="rId1"/>
  <headerFooter>
    <oddHeader xml:space="preserve">&amp;L&amp;"Arial,Regular"&amp;12LOT 6 FLOORING WORKS&amp;R&amp;"Arial,Regular"&amp;12Price Framework
Page &amp;P of &amp;N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9BDF48-4C65-4199-9F32-3F9C72646495}">
  <sheetPr>
    <pageSetUpPr fitToPage="1"/>
  </sheetPr>
  <dimension ref="A1:I105"/>
  <sheetViews>
    <sheetView workbookViewId="0">
      <selection activeCell="D13" sqref="D13"/>
    </sheetView>
  </sheetViews>
  <sheetFormatPr defaultColWidth="8.85546875" defaultRowHeight="12" x14ac:dyDescent="0.25"/>
  <cols>
    <col min="1" max="1" width="15.7109375" style="101" customWidth="1"/>
    <col min="2" max="3" width="35.7109375" style="27" customWidth="1"/>
    <col min="4" max="4" width="40.7109375" style="27" customWidth="1"/>
    <col min="5" max="5" width="5.7109375" style="28" customWidth="1"/>
    <col min="6" max="6" width="10.7109375" style="29" customWidth="1"/>
    <col min="7" max="7" width="45.7109375" style="27" customWidth="1"/>
    <col min="8" max="8" width="140.7109375" style="27" customWidth="1"/>
    <col min="9" max="9" width="250.7109375" style="27" customWidth="1"/>
    <col min="10" max="16384" width="8.85546875" style="27"/>
  </cols>
  <sheetData>
    <row r="1" spans="1:9" s="26" customFormat="1" x14ac:dyDescent="0.25">
      <c r="A1" s="97" t="s">
        <v>56</v>
      </c>
      <c r="B1" s="30" t="s">
        <v>50</v>
      </c>
      <c r="C1" s="30" t="s">
        <v>51</v>
      </c>
      <c r="D1" s="30" t="s">
        <v>58</v>
      </c>
      <c r="E1" s="31" t="s">
        <v>46</v>
      </c>
      <c r="F1" s="32" t="s">
        <v>59</v>
      </c>
      <c r="G1" s="30" t="s">
        <v>57</v>
      </c>
      <c r="H1" s="30" t="s">
        <v>60</v>
      </c>
      <c r="I1" s="30" t="s">
        <v>61</v>
      </c>
    </row>
    <row r="2" spans="1:9" ht="24" x14ac:dyDescent="0.25">
      <c r="A2" s="98" t="s">
        <v>85</v>
      </c>
      <c r="B2" s="33" t="s">
        <v>183</v>
      </c>
      <c r="C2" s="33" t="s">
        <v>184</v>
      </c>
      <c r="D2" s="33" t="s">
        <v>185</v>
      </c>
      <c r="E2" s="34" t="s">
        <v>69</v>
      </c>
      <c r="F2" s="35">
        <v>54.509399999999999</v>
      </c>
      <c r="G2" s="33" t="s">
        <v>214</v>
      </c>
      <c r="H2" s="33" t="s">
        <v>311</v>
      </c>
      <c r="I2" s="33" t="s">
        <v>312</v>
      </c>
    </row>
    <row r="3" spans="1:9" ht="24" x14ac:dyDescent="0.25">
      <c r="A3" s="99" t="s">
        <v>86</v>
      </c>
      <c r="B3" s="7" t="s">
        <v>183</v>
      </c>
      <c r="C3" s="7" t="s">
        <v>184</v>
      </c>
      <c r="D3" s="7" t="s">
        <v>185</v>
      </c>
      <c r="E3" s="6" t="s">
        <v>69</v>
      </c>
      <c r="F3" s="9">
        <v>27.645099999999999</v>
      </c>
      <c r="G3" s="7" t="s">
        <v>215</v>
      </c>
      <c r="H3" s="7" t="s">
        <v>313</v>
      </c>
      <c r="I3" s="7" t="s">
        <v>314</v>
      </c>
    </row>
    <row r="4" spans="1:9" x14ac:dyDescent="0.25">
      <c r="A4" s="99" t="s">
        <v>87</v>
      </c>
      <c r="B4" s="7" t="s">
        <v>183</v>
      </c>
      <c r="C4" s="7" t="s">
        <v>184</v>
      </c>
      <c r="D4" s="7" t="s">
        <v>186</v>
      </c>
      <c r="E4" s="6" t="s">
        <v>69</v>
      </c>
      <c r="F4" s="9">
        <v>33.835500000000003</v>
      </c>
      <c r="G4" s="7" t="s">
        <v>216</v>
      </c>
      <c r="H4" s="7" t="s">
        <v>315</v>
      </c>
      <c r="I4" s="7" t="s">
        <v>316</v>
      </c>
    </row>
    <row r="5" spans="1:9" x14ac:dyDescent="0.25">
      <c r="A5" s="99" t="s">
        <v>88</v>
      </c>
      <c r="B5" s="7" t="s">
        <v>183</v>
      </c>
      <c r="C5" s="7" t="s">
        <v>184</v>
      </c>
      <c r="D5" s="7" t="s">
        <v>186</v>
      </c>
      <c r="E5" s="6" t="s">
        <v>69</v>
      </c>
      <c r="F5" s="9">
        <v>43.265700000000002</v>
      </c>
      <c r="G5" s="7" t="s">
        <v>217</v>
      </c>
      <c r="H5" s="7" t="s">
        <v>317</v>
      </c>
      <c r="I5" s="7" t="s">
        <v>318</v>
      </c>
    </row>
    <row r="6" spans="1:9" x14ac:dyDescent="0.25">
      <c r="A6" s="99" t="s">
        <v>89</v>
      </c>
      <c r="B6" s="7" t="s">
        <v>183</v>
      </c>
      <c r="C6" s="7" t="s">
        <v>184</v>
      </c>
      <c r="D6" s="7" t="s">
        <v>186</v>
      </c>
      <c r="E6" s="6" t="s">
        <v>69</v>
      </c>
      <c r="F6" s="9">
        <v>36.053199999999997</v>
      </c>
      <c r="G6" s="7" t="s">
        <v>218</v>
      </c>
      <c r="H6" s="7" t="s">
        <v>319</v>
      </c>
      <c r="I6" s="7" t="s">
        <v>319</v>
      </c>
    </row>
    <row r="7" spans="1:9" x14ac:dyDescent="0.25">
      <c r="A7" s="99" t="s">
        <v>90</v>
      </c>
      <c r="B7" s="7" t="s">
        <v>183</v>
      </c>
      <c r="C7" s="7" t="s">
        <v>184</v>
      </c>
      <c r="D7" s="7" t="s">
        <v>187</v>
      </c>
      <c r="E7" s="6" t="s">
        <v>69</v>
      </c>
      <c r="F7" s="9">
        <v>10.443899999999999</v>
      </c>
      <c r="G7" s="7" t="s">
        <v>219</v>
      </c>
      <c r="H7" s="7" t="s">
        <v>320</v>
      </c>
      <c r="I7" s="7" t="s">
        <v>320</v>
      </c>
    </row>
    <row r="8" spans="1:9" x14ac:dyDescent="0.25">
      <c r="A8" s="99" t="s">
        <v>91</v>
      </c>
      <c r="B8" s="7" t="s">
        <v>183</v>
      </c>
      <c r="C8" s="7" t="s">
        <v>184</v>
      </c>
      <c r="D8" s="7" t="s">
        <v>187</v>
      </c>
      <c r="E8" s="6" t="s">
        <v>69</v>
      </c>
      <c r="F8" s="9">
        <v>11.0289</v>
      </c>
      <c r="G8" s="7" t="s">
        <v>220</v>
      </c>
      <c r="H8" s="7" t="s">
        <v>321</v>
      </c>
      <c r="I8" s="7" t="s">
        <v>321</v>
      </c>
    </row>
    <row r="9" spans="1:9" ht="24" x14ac:dyDescent="0.25">
      <c r="A9" s="99" t="s">
        <v>92</v>
      </c>
      <c r="B9" s="7" t="s">
        <v>183</v>
      </c>
      <c r="C9" s="7" t="s">
        <v>184</v>
      </c>
      <c r="D9" s="7" t="s">
        <v>188</v>
      </c>
      <c r="E9" s="6" t="s">
        <v>69</v>
      </c>
      <c r="F9" s="9">
        <v>52.189599999999999</v>
      </c>
      <c r="G9" s="7" t="s">
        <v>221</v>
      </c>
      <c r="H9" s="7" t="s">
        <v>322</v>
      </c>
      <c r="I9" s="7" t="s">
        <v>323</v>
      </c>
    </row>
    <row r="10" spans="1:9" ht="24" x14ac:dyDescent="0.25">
      <c r="A10" s="99" t="s">
        <v>93</v>
      </c>
      <c r="B10" s="7" t="s">
        <v>183</v>
      </c>
      <c r="C10" s="7" t="s">
        <v>184</v>
      </c>
      <c r="D10" s="7" t="s">
        <v>188</v>
      </c>
      <c r="E10" s="6" t="s">
        <v>47</v>
      </c>
      <c r="F10" s="9">
        <v>8.2942999999999998</v>
      </c>
      <c r="G10" s="7" t="s">
        <v>222</v>
      </c>
      <c r="H10" s="7" t="s">
        <v>324</v>
      </c>
      <c r="I10" s="7" t="s">
        <v>325</v>
      </c>
    </row>
    <row r="11" spans="1:9" ht="24" x14ac:dyDescent="0.25">
      <c r="A11" s="99" t="s">
        <v>94</v>
      </c>
      <c r="B11" s="7" t="s">
        <v>183</v>
      </c>
      <c r="C11" s="7" t="s">
        <v>184</v>
      </c>
      <c r="D11" s="7" t="s">
        <v>188</v>
      </c>
      <c r="E11" s="6" t="s">
        <v>69</v>
      </c>
      <c r="F11" s="9">
        <v>19.204000000000001</v>
      </c>
      <c r="G11" s="7" t="s">
        <v>223</v>
      </c>
      <c r="H11" s="7" t="s">
        <v>326</v>
      </c>
      <c r="I11" s="7" t="s">
        <v>326</v>
      </c>
    </row>
    <row r="12" spans="1:9" x14ac:dyDescent="0.25">
      <c r="A12" s="99" t="s">
        <v>95</v>
      </c>
      <c r="B12" s="7" t="s">
        <v>183</v>
      </c>
      <c r="C12" s="7" t="s">
        <v>184</v>
      </c>
      <c r="D12" s="7" t="s">
        <v>188</v>
      </c>
      <c r="E12" s="6" t="s">
        <v>47</v>
      </c>
      <c r="F12" s="9">
        <v>4.7278000000000002</v>
      </c>
      <c r="G12" s="7" t="s">
        <v>224</v>
      </c>
      <c r="H12" s="7" t="s">
        <v>327</v>
      </c>
      <c r="I12" s="7" t="s">
        <v>327</v>
      </c>
    </row>
    <row r="13" spans="1:9" x14ac:dyDescent="0.25">
      <c r="A13" s="99" t="s">
        <v>96</v>
      </c>
      <c r="B13" s="7" t="s">
        <v>183</v>
      </c>
      <c r="C13" s="7" t="s">
        <v>184</v>
      </c>
      <c r="D13" s="7" t="s">
        <v>188</v>
      </c>
      <c r="E13" s="6" t="s">
        <v>49</v>
      </c>
      <c r="F13" s="9">
        <v>11.7478</v>
      </c>
      <c r="G13" s="7" t="s">
        <v>225</v>
      </c>
      <c r="H13" s="7" t="s">
        <v>328</v>
      </c>
      <c r="I13" s="7" t="s">
        <v>329</v>
      </c>
    </row>
    <row r="14" spans="1:9" x14ac:dyDescent="0.25">
      <c r="A14" s="99" t="s">
        <v>97</v>
      </c>
      <c r="B14" s="7" t="s">
        <v>183</v>
      </c>
      <c r="C14" s="7" t="s">
        <v>184</v>
      </c>
      <c r="D14" s="7" t="s">
        <v>188</v>
      </c>
      <c r="E14" s="6" t="s">
        <v>69</v>
      </c>
      <c r="F14" s="9">
        <v>7.3486000000000002</v>
      </c>
      <c r="G14" s="7" t="s">
        <v>226</v>
      </c>
      <c r="H14" s="7" t="s">
        <v>330</v>
      </c>
      <c r="I14" s="7" t="s">
        <v>330</v>
      </c>
    </row>
    <row r="15" spans="1:9" x14ac:dyDescent="0.25">
      <c r="A15" s="99" t="s">
        <v>98</v>
      </c>
      <c r="B15" s="7" t="s">
        <v>72</v>
      </c>
      <c r="C15" s="7" t="s">
        <v>189</v>
      </c>
      <c r="D15" s="7" t="s">
        <v>190</v>
      </c>
      <c r="E15" s="6" t="s">
        <v>69</v>
      </c>
      <c r="F15" s="9">
        <v>36.330800000000004</v>
      </c>
      <c r="G15" s="7" t="s">
        <v>227</v>
      </c>
      <c r="H15" s="7" t="s">
        <v>331</v>
      </c>
      <c r="I15" s="7" t="s">
        <v>332</v>
      </c>
    </row>
    <row r="16" spans="1:9" x14ac:dyDescent="0.25">
      <c r="A16" s="99" t="s">
        <v>99</v>
      </c>
      <c r="B16" s="7" t="s">
        <v>72</v>
      </c>
      <c r="C16" s="7" t="s">
        <v>189</v>
      </c>
      <c r="D16" s="7" t="s">
        <v>190</v>
      </c>
      <c r="E16" s="6" t="s">
        <v>69</v>
      </c>
      <c r="F16" s="9">
        <v>38.667700000000004</v>
      </c>
      <c r="G16" s="7" t="s">
        <v>228</v>
      </c>
      <c r="H16" s="7" t="s">
        <v>333</v>
      </c>
      <c r="I16" s="7" t="s">
        <v>334</v>
      </c>
    </row>
    <row r="17" spans="1:9" x14ac:dyDescent="0.25">
      <c r="A17" s="99" t="s">
        <v>100</v>
      </c>
      <c r="B17" s="7" t="s">
        <v>72</v>
      </c>
      <c r="C17" s="7" t="s">
        <v>189</v>
      </c>
      <c r="D17" s="7" t="s">
        <v>190</v>
      </c>
      <c r="E17" s="6" t="s">
        <v>69</v>
      </c>
      <c r="F17" s="9">
        <v>52.256799999999998</v>
      </c>
      <c r="G17" s="7" t="s">
        <v>229</v>
      </c>
      <c r="H17" s="7" t="s">
        <v>335</v>
      </c>
      <c r="I17" s="7" t="s">
        <v>336</v>
      </c>
    </row>
    <row r="18" spans="1:9" x14ac:dyDescent="0.25">
      <c r="A18" s="99" t="s">
        <v>101</v>
      </c>
      <c r="B18" s="7" t="s">
        <v>183</v>
      </c>
      <c r="C18" s="7" t="s">
        <v>184</v>
      </c>
      <c r="D18" s="7" t="s">
        <v>191</v>
      </c>
      <c r="E18" s="6" t="s">
        <v>69</v>
      </c>
      <c r="F18" s="9">
        <v>119.098</v>
      </c>
      <c r="G18" s="7" t="s">
        <v>230</v>
      </c>
      <c r="H18" s="7" t="s">
        <v>337</v>
      </c>
      <c r="I18" s="7" t="s">
        <v>338</v>
      </c>
    </row>
    <row r="19" spans="1:9" x14ac:dyDescent="0.25">
      <c r="A19" s="99" t="s">
        <v>102</v>
      </c>
      <c r="B19" s="7" t="s">
        <v>192</v>
      </c>
      <c r="C19" s="7" t="s">
        <v>71</v>
      </c>
      <c r="D19" s="7" t="s">
        <v>193</v>
      </c>
      <c r="E19" s="6" t="s">
        <v>69</v>
      </c>
      <c r="F19" s="9">
        <v>141.2672</v>
      </c>
      <c r="G19" s="7" t="s">
        <v>231</v>
      </c>
      <c r="H19" s="7" t="s">
        <v>339</v>
      </c>
      <c r="I19" s="7" t="s">
        <v>340</v>
      </c>
    </row>
    <row r="20" spans="1:9" x14ac:dyDescent="0.25">
      <c r="A20" s="99" t="s">
        <v>472</v>
      </c>
      <c r="B20" s="7" t="s">
        <v>194</v>
      </c>
      <c r="C20" s="7" t="s">
        <v>73</v>
      </c>
      <c r="D20" s="7" t="s">
        <v>74</v>
      </c>
      <c r="E20" s="6" t="s">
        <v>69</v>
      </c>
      <c r="F20" s="9">
        <v>9.9796999999999993</v>
      </c>
      <c r="G20" s="7" t="s">
        <v>75</v>
      </c>
      <c r="H20" s="7" t="s">
        <v>80</v>
      </c>
      <c r="I20" s="7" t="s">
        <v>80</v>
      </c>
    </row>
    <row r="21" spans="1:9" ht="24" x14ac:dyDescent="0.25">
      <c r="A21" s="99" t="s">
        <v>473</v>
      </c>
      <c r="B21" s="7" t="s">
        <v>194</v>
      </c>
      <c r="C21" s="7" t="s">
        <v>73</v>
      </c>
      <c r="D21" s="7" t="s">
        <v>74</v>
      </c>
      <c r="E21" s="6" t="s">
        <v>69</v>
      </c>
      <c r="F21" s="9">
        <v>28.4513</v>
      </c>
      <c r="G21" s="7" t="s">
        <v>76</v>
      </c>
      <c r="H21" s="7" t="s">
        <v>81</v>
      </c>
      <c r="I21" s="7" t="s">
        <v>81</v>
      </c>
    </row>
    <row r="22" spans="1:9" ht="24" x14ac:dyDescent="0.25">
      <c r="A22" s="99" t="s">
        <v>474</v>
      </c>
      <c r="B22" s="7" t="s">
        <v>194</v>
      </c>
      <c r="C22" s="7" t="s">
        <v>73</v>
      </c>
      <c r="D22" s="7" t="s">
        <v>74</v>
      </c>
      <c r="E22" s="6" t="s">
        <v>69</v>
      </c>
      <c r="F22" s="9">
        <v>32.107999999999997</v>
      </c>
      <c r="G22" s="7" t="s">
        <v>478</v>
      </c>
      <c r="H22" s="7" t="s">
        <v>480</v>
      </c>
      <c r="I22" s="7" t="s">
        <v>480</v>
      </c>
    </row>
    <row r="23" spans="1:9" ht="24" x14ac:dyDescent="0.25">
      <c r="A23" s="99" t="s">
        <v>475</v>
      </c>
      <c r="B23" s="7" t="s">
        <v>194</v>
      </c>
      <c r="C23" s="7" t="s">
        <v>73</v>
      </c>
      <c r="D23" s="7" t="s">
        <v>74</v>
      </c>
      <c r="E23" s="6" t="s">
        <v>69</v>
      </c>
      <c r="F23" s="9">
        <v>35.776600000000002</v>
      </c>
      <c r="G23" s="7" t="s">
        <v>479</v>
      </c>
      <c r="H23" s="7" t="s">
        <v>481</v>
      </c>
      <c r="I23" s="7" t="s">
        <v>481</v>
      </c>
    </row>
    <row r="24" spans="1:9" x14ac:dyDescent="0.25">
      <c r="A24" s="99" t="s">
        <v>476</v>
      </c>
      <c r="B24" s="7" t="s">
        <v>194</v>
      </c>
      <c r="C24" s="7" t="s">
        <v>73</v>
      </c>
      <c r="D24" s="7" t="s">
        <v>74</v>
      </c>
      <c r="E24" s="6" t="s">
        <v>69</v>
      </c>
      <c r="F24" s="9">
        <v>27.6568</v>
      </c>
      <c r="G24" s="7" t="s">
        <v>77</v>
      </c>
      <c r="H24" s="7" t="s">
        <v>82</v>
      </c>
      <c r="I24" s="7" t="s">
        <v>82</v>
      </c>
    </row>
    <row r="25" spans="1:9" x14ac:dyDescent="0.25">
      <c r="A25" s="99" t="s">
        <v>477</v>
      </c>
      <c r="B25" s="7" t="s">
        <v>194</v>
      </c>
      <c r="C25" s="7" t="s">
        <v>73</v>
      </c>
      <c r="D25" s="7" t="s">
        <v>74</v>
      </c>
      <c r="E25" s="6" t="s">
        <v>69</v>
      </c>
      <c r="F25" s="9">
        <v>11.9254</v>
      </c>
      <c r="G25" s="7" t="s">
        <v>78</v>
      </c>
      <c r="H25" s="7" t="s">
        <v>83</v>
      </c>
      <c r="I25" s="7" t="s">
        <v>83</v>
      </c>
    </row>
    <row r="26" spans="1:9" x14ac:dyDescent="0.25">
      <c r="A26" s="99" t="s">
        <v>103</v>
      </c>
      <c r="B26" s="7" t="s">
        <v>194</v>
      </c>
      <c r="C26" s="7" t="s">
        <v>73</v>
      </c>
      <c r="D26" s="7" t="s">
        <v>74</v>
      </c>
      <c r="E26" s="6" t="s">
        <v>69</v>
      </c>
      <c r="F26" s="9">
        <v>16.283300000000001</v>
      </c>
      <c r="G26" s="7" t="s">
        <v>79</v>
      </c>
      <c r="H26" s="7" t="s">
        <v>84</v>
      </c>
      <c r="I26" s="7" t="s">
        <v>84</v>
      </c>
    </row>
    <row r="27" spans="1:9" ht="24" x14ac:dyDescent="0.25">
      <c r="A27" s="99" t="s">
        <v>104</v>
      </c>
      <c r="B27" s="7" t="s">
        <v>192</v>
      </c>
      <c r="C27" s="7" t="s">
        <v>195</v>
      </c>
      <c r="D27" s="7" t="s">
        <v>196</v>
      </c>
      <c r="E27" s="6" t="s">
        <v>69</v>
      </c>
      <c r="F27" s="9">
        <v>121.92189999999999</v>
      </c>
      <c r="G27" s="7" t="s">
        <v>232</v>
      </c>
      <c r="H27" s="7" t="s">
        <v>341</v>
      </c>
      <c r="I27" s="7" t="s">
        <v>342</v>
      </c>
    </row>
    <row r="28" spans="1:9" ht="24" x14ac:dyDescent="0.25">
      <c r="A28" s="99" t="s">
        <v>105</v>
      </c>
      <c r="B28" s="7" t="s">
        <v>192</v>
      </c>
      <c r="C28" s="7" t="s">
        <v>195</v>
      </c>
      <c r="D28" s="7" t="s">
        <v>196</v>
      </c>
      <c r="E28" s="6" t="s">
        <v>49</v>
      </c>
      <c r="F28" s="9">
        <v>117.0485</v>
      </c>
      <c r="G28" s="7" t="s">
        <v>233</v>
      </c>
      <c r="H28" s="7" t="s">
        <v>343</v>
      </c>
      <c r="I28" s="7" t="s">
        <v>344</v>
      </c>
    </row>
    <row r="29" spans="1:9" ht="24" x14ac:dyDescent="0.25">
      <c r="A29" s="99" t="s">
        <v>106</v>
      </c>
      <c r="B29" s="7" t="s">
        <v>192</v>
      </c>
      <c r="C29" s="7" t="s">
        <v>195</v>
      </c>
      <c r="D29" s="7" t="s">
        <v>196</v>
      </c>
      <c r="E29" s="6" t="s">
        <v>69</v>
      </c>
      <c r="F29" s="9">
        <v>89.987200000000001</v>
      </c>
      <c r="G29" s="7" t="s">
        <v>234</v>
      </c>
      <c r="H29" s="7" t="s">
        <v>345</v>
      </c>
      <c r="I29" s="7" t="s">
        <v>346</v>
      </c>
    </row>
    <row r="30" spans="1:9" ht="24" x14ac:dyDescent="0.25">
      <c r="A30" s="99" t="s">
        <v>107</v>
      </c>
      <c r="B30" s="7" t="s">
        <v>192</v>
      </c>
      <c r="C30" s="7" t="s">
        <v>195</v>
      </c>
      <c r="D30" s="7" t="s">
        <v>196</v>
      </c>
      <c r="E30" s="6" t="s">
        <v>49</v>
      </c>
      <c r="F30" s="9">
        <v>84.670100000000005</v>
      </c>
      <c r="G30" s="7" t="s">
        <v>235</v>
      </c>
      <c r="H30" s="7" t="s">
        <v>347</v>
      </c>
      <c r="I30" s="7" t="s">
        <v>348</v>
      </c>
    </row>
    <row r="31" spans="1:9" ht="24" x14ac:dyDescent="0.25">
      <c r="A31" s="99" t="s">
        <v>108</v>
      </c>
      <c r="B31" s="7" t="s">
        <v>192</v>
      </c>
      <c r="C31" s="7" t="s">
        <v>195</v>
      </c>
      <c r="D31" s="7" t="s">
        <v>196</v>
      </c>
      <c r="E31" s="6" t="s">
        <v>69</v>
      </c>
      <c r="F31" s="9">
        <v>72.838200000000001</v>
      </c>
      <c r="G31" s="7" t="s">
        <v>236</v>
      </c>
      <c r="H31" s="7" t="s">
        <v>349</v>
      </c>
      <c r="I31" s="7" t="s">
        <v>349</v>
      </c>
    </row>
    <row r="32" spans="1:9" ht="24" x14ac:dyDescent="0.25">
      <c r="A32" s="99" t="s">
        <v>109</v>
      </c>
      <c r="B32" s="7" t="s">
        <v>192</v>
      </c>
      <c r="C32" s="7" t="s">
        <v>195</v>
      </c>
      <c r="D32" s="7" t="s">
        <v>196</v>
      </c>
      <c r="E32" s="6" t="s">
        <v>48</v>
      </c>
      <c r="F32" s="9">
        <v>2.8037999999999998</v>
      </c>
      <c r="G32" s="7" t="s">
        <v>237</v>
      </c>
      <c r="H32" s="7" t="s">
        <v>350</v>
      </c>
      <c r="I32" s="7" t="s">
        <v>351</v>
      </c>
    </row>
    <row r="33" spans="1:9" ht="24" x14ac:dyDescent="0.25">
      <c r="A33" s="99" t="s">
        <v>110</v>
      </c>
      <c r="B33" s="7" t="s">
        <v>192</v>
      </c>
      <c r="C33" s="7" t="s">
        <v>195</v>
      </c>
      <c r="D33" s="7" t="s">
        <v>196</v>
      </c>
      <c r="E33" s="6" t="s">
        <v>47</v>
      </c>
      <c r="F33" s="9">
        <v>49.975000000000001</v>
      </c>
      <c r="G33" s="7" t="s">
        <v>238</v>
      </c>
      <c r="H33" s="7" t="s">
        <v>352</v>
      </c>
      <c r="I33" s="7" t="s">
        <v>353</v>
      </c>
    </row>
    <row r="34" spans="1:9" ht="24" x14ac:dyDescent="0.25">
      <c r="A34" s="99" t="s">
        <v>111</v>
      </c>
      <c r="B34" s="7" t="s">
        <v>192</v>
      </c>
      <c r="C34" s="7" t="s">
        <v>195</v>
      </c>
      <c r="D34" s="7" t="s">
        <v>196</v>
      </c>
      <c r="E34" s="6" t="s">
        <v>48</v>
      </c>
      <c r="F34" s="9">
        <v>9.9694000000000003</v>
      </c>
      <c r="G34" s="7" t="s">
        <v>239</v>
      </c>
      <c r="H34" s="7" t="s">
        <v>354</v>
      </c>
      <c r="I34" s="7" t="s">
        <v>355</v>
      </c>
    </row>
    <row r="35" spans="1:9" ht="24" x14ac:dyDescent="0.25">
      <c r="A35" s="99" t="s">
        <v>112</v>
      </c>
      <c r="B35" s="7" t="s">
        <v>192</v>
      </c>
      <c r="C35" s="7" t="s">
        <v>195</v>
      </c>
      <c r="D35" s="7" t="s">
        <v>196</v>
      </c>
      <c r="E35" s="6" t="s">
        <v>47</v>
      </c>
      <c r="F35" s="9">
        <v>45.5396</v>
      </c>
      <c r="G35" s="7" t="s">
        <v>240</v>
      </c>
      <c r="H35" s="7" t="s">
        <v>356</v>
      </c>
      <c r="I35" s="7" t="s">
        <v>357</v>
      </c>
    </row>
    <row r="36" spans="1:9" ht="24" x14ac:dyDescent="0.25">
      <c r="A36" s="99" t="s">
        <v>113</v>
      </c>
      <c r="B36" s="7" t="s">
        <v>192</v>
      </c>
      <c r="C36" s="7" t="s">
        <v>195</v>
      </c>
      <c r="D36" s="7" t="s">
        <v>196</v>
      </c>
      <c r="E36" s="6" t="s">
        <v>48</v>
      </c>
      <c r="F36" s="9">
        <v>9.0823</v>
      </c>
      <c r="G36" s="7" t="s">
        <v>241</v>
      </c>
      <c r="H36" s="7" t="s">
        <v>358</v>
      </c>
      <c r="I36" s="7" t="s">
        <v>359</v>
      </c>
    </row>
    <row r="37" spans="1:9" ht="24" x14ac:dyDescent="0.25">
      <c r="A37" s="99" t="s">
        <v>114</v>
      </c>
      <c r="B37" s="7" t="s">
        <v>192</v>
      </c>
      <c r="C37" s="7" t="s">
        <v>195</v>
      </c>
      <c r="D37" s="7" t="s">
        <v>196</v>
      </c>
      <c r="E37" s="6" t="s">
        <v>47</v>
      </c>
      <c r="F37" s="9">
        <v>24.751000000000001</v>
      </c>
      <c r="G37" s="7" t="s">
        <v>242</v>
      </c>
      <c r="H37" s="7" t="s">
        <v>360</v>
      </c>
      <c r="I37" s="7" t="s">
        <v>360</v>
      </c>
    </row>
    <row r="38" spans="1:9" ht="24" x14ac:dyDescent="0.25">
      <c r="A38" s="99" t="s">
        <v>115</v>
      </c>
      <c r="B38" s="7" t="s">
        <v>192</v>
      </c>
      <c r="C38" s="7" t="s">
        <v>195</v>
      </c>
      <c r="D38" s="7" t="s">
        <v>196</v>
      </c>
      <c r="E38" s="6" t="s">
        <v>48</v>
      </c>
      <c r="F38" s="9">
        <v>6.3521000000000001</v>
      </c>
      <c r="G38" s="7" t="s">
        <v>243</v>
      </c>
      <c r="H38" s="7" t="s">
        <v>361</v>
      </c>
      <c r="I38" s="7" t="s">
        <v>362</v>
      </c>
    </row>
    <row r="39" spans="1:9" ht="24" x14ac:dyDescent="0.25">
      <c r="A39" s="99" t="s">
        <v>116</v>
      </c>
      <c r="B39" s="7" t="s">
        <v>192</v>
      </c>
      <c r="C39" s="7" t="s">
        <v>195</v>
      </c>
      <c r="D39" s="7" t="s">
        <v>196</v>
      </c>
      <c r="E39" s="6" t="s">
        <v>47</v>
      </c>
      <c r="F39" s="9">
        <v>2.6613000000000002</v>
      </c>
      <c r="G39" s="7" t="s">
        <v>244</v>
      </c>
      <c r="H39" s="7" t="s">
        <v>363</v>
      </c>
      <c r="I39" s="7" t="s">
        <v>363</v>
      </c>
    </row>
    <row r="40" spans="1:9" ht="24" x14ac:dyDescent="0.25">
      <c r="A40" s="99" t="s">
        <v>117</v>
      </c>
      <c r="B40" s="7" t="s">
        <v>192</v>
      </c>
      <c r="C40" s="7" t="s">
        <v>195</v>
      </c>
      <c r="D40" s="7" t="s">
        <v>197</v>
      </c>
      <c r="E40" s="6" t="s">
        <v>69</v>
      </c>
      <c r="F40" s="9">
        <v>75.535499999999999</v>
      </c>
      <c r="G40" s="7" t="s">
        <v>245</v>
      </c>
      <c r="H40" s="7" t="s">
        <v>364</v>
      </c>
      <c r="I40" s="7" t="s">
        <v>365</v>
      </c>
    </row>
    <row r="41" spans="1:9" ht="24" x14ac:dyDescent="0.25">
      <c r="A41" s="99" t="s">
        <v>118</v>
      </c>
      <c r="B41" s="7" t="s">
        <v>192</v>
      </c>
      <c r="C41" s="7" t="s">
        <v>195</v>
      </c>
      <c r="D41" s="7" t="s">
        <v>197</v>
      </c>
      <c r="E41" s="6" t="s">
        <v>49</v>
      </c>
      <c r="F41" s="9">
        <v>80.330399999999997</v>
      </c>
      <c r="G41" s="7" t="s">
        <v>246</v>
      </c>
      <c r="H41" s="7" t="s">
        <v>366</v>
      </c>
      <c r="I41" s="7" t="s">
        <v>367</v>
      </c>
    </row>
    <row r="42" spans="1:9" ht="24" x14ac:dyDescent="0.25">
      <c r="A42" s="99" t="s">
        <v>119</v>
      </c>
      <c r="B42" s="7" t="s">
        <v>192</v>
      </c>
      <c r="C42" s="7" t="s">
        <v>195</v>
      </c>
      <c r="D42" s="7" t="s">
        <v>197</v>
      </c>
      <c r="E42" s="6" t="s">
        <v>69</v>
      </c>
      <c r="F42" s="9">
        <v>51.140799999999999</v>
      </c>
      <c r="G42" s="7" t="s">
        <v>247</v>
      </c>
      <c r="H42" s="7" t="s">
        <v>368</v>
      </c>
      <c r="I42" s="7" t="s">
        <v>368</v>
      </c>
    </row>
    <row r="43" spans="1:9" ht="24" x14ac:dyDescent="0.25">
      <c r="A43" s="99" t="s">
        <v>120</v>
      </c>
      <c r="B43" s="7" t="s">
        <v>192</v>
      </c>
      <c r="C43" s="7" t="s">
        <v>195</v>
      </c>
      <c r="D43" s="7" t="s">
        <v>197</v>
      </c>
      <c r="E43" s="6" t="s">
        <v>49</v>
      </c>
      <c r="F43" s="9">
        <v>47.064999999999998</v>
      </c>
      <c r="G43" s="7" t="s">
        <v>248</v>
      </c>
      <c r="H43" s="7" t="s">
        <v>369</v>
      </c>
      <c r="I43" s="7" t="s">
        <v>370</v>
      </c>
    </row>
    <row r="44" spans="1:9" ht="24" x14ac:dyDescent="0.25">
      <c r="A44" s="99" t="s">
        <v>121</v>
      </c>
      <c r="B44" s="7" t="s">
        <v>192</v>
      </c>
      <c r="C44" s="7" t="s">
        <v>195</v>
      </c>
      <c r="D44" s="7" t="s">
        <v>197</v>
      </c>
      <c r="E44" s="6" t="s">
        <v>69</v>
      </c>
      <c r="F44" s="9">
        <v>58.823700000000002</v>
      </c>
      <c r="G44" s="7" t="s">
        <v>249</v>
      </c>
      <c r="H44" s="7" t="s">
        <v>371</v>
      </c>
      <c r="I44" s="7" t="s">
        <v>372</v>
      </c>
    </row>
    <row r="45" spans="1:9" ht="24" x14ac:dyDescent="0.25">
      <c r="A45" s="99" t="s">
        <v>122</v>
      </c>
      <c r="B45" s="7" t="s">
        <v>192</v>
      </c>
      <c r="C45" s="7" t="s">
        <v>195</v>
      </c>
      <c r="D45" s="7" t="s">
        <v>197</v>
      </c>
      <c r="E45" s="6" t="s">
        <v>48</v>
      </c>
      <c r="F45" s="9">
        <v>1.6466000000000001</v>
      </c>
      <c r="G45" s="7" t="s">
        <v>250</v>
      </c>
      <c r="H45" s="7" t="s">
        <v>373</v>
      </c>
      <c r="I45" s="7" t="s">
        <v>373</v>
      </c>
    </row>
    <row r="46" spans="1:9" ht="24" x14ac:dyDescent="0.25">
      <c r="A46" s="99" t="s">
        <v>123</v>
      </c>
      <c r="B46" s="7" t="s">
        <v>192</v>
      </c>
      <c r="C46" s="7" t="s">
        <v>195</v>
      </c>
      <c r="D46" s="7" t="s">
        <v>198</v>
      </c>
      <c r="E46" s="6" t="s">
        <v>49</v>
      </c>
      <c r="F46" s="9">
        <v>82.436400000000006</v>
      </c>
      <c r="G46" s="7" t="s">
        <v>251</v>
      </c>
      <c r="H46" s="7" t="s">
        <v>374</v>
      </c>
      <c r="I46" s="7" t="s">
        <v>375</v>
      </c>
    </row>
    <row r="47" spans="1:9" ht="24" x14ac:dyDescent="0.25">
      <c r="A47" s="99" t="s">
        <v>124</v>
      </c>
      <c r="B47" s="7" t="s">
        <v>192</v>
      </c>
      <c r="C47" s="7" t="s">
        <v>195</v>
      </c>
      <c r="D47" s="7" t="s">
        <v>198</v>
      </c>
      <c r="E47" s="6" t="s">
        <v>69</v>
      </c>
      <c r="F47" s="9">
        <v>79.045500000000004</v>
      </c>
      <c r="G47" s="7" t="s">
        <v>252</v>
      </c>
      <c r="H47" s="7" t="s">
        <v>376</v>
      </c>
      <c r="I47" s="7" t="s">
        <v>377</v>
      </c>
    </row>
    <row r="48" spans="1:9" ht="24" x14ac:dyDescent="0.25">
      <c r="A48" s="99" t="s">
        <v>125</v>
      </c>
      <c r="B48" s="7" t="s">
        <v>192</v>
      </c>
      <c r="C48" s="7" t="s">
        <v>195</v>
      </c>
      <c r="D48" s="7" t="s">
        <v>198</v>
      </c>
      <c r="E48" s="6" t="s">
        <v>49</v>
      </c>
      <c r="F48" s="9">
        <v>49.170999999999999</v>
      </c>
      <c r="G48" s="7" t="s">
        <v>253</v>
      </c>
      <c r="H48" s="7" t="s">
        <v>378</v>
      </c>
      <c r="I48" s="7" t="s">
        <v>379</v>
      </c>
    </row>
    <row r="49" spans="1:9" ht="24" x14ac:dyDescent="0.25">
      <c r="A49" s="99" t="s">
        <v>126</v>
      </c>
      <c r="B49" s="7" t="s">
        <v>192</v>
      </c>
      <c r="C49" s="7" t="s">
        <v>195</v>
      </c>
      <c r="D49" s="7" t="s">
        <v>198</v>
      </c>
      <c r="E49" s="6" t="s">
        <v>69</v>
      </c>
      <c r="F49" s="9">
        <v>54.650799999999997</v>
      </c>
      <c r="G49" s="7" t="s">
        <v>254</v>
      </c>
      <c r="H49" s="7" t="s">
        <v>368</v>
      </c>
      <c r="I49" s="7" t="s">
        <v>379</v>
      </c>
    </row>
    <row r="50" spans="1:9" ht="24" x14ac:dyDescent="0.25">
      <c r="A50" s="99" t="s">
        <v>127</v>
      </c>
      <c r="B50" s="7" t="s">
        <v>192</v>
      </c>
      <c r="C50" s="7" t="s">
        <v>195</v>
      </c>
      <c r="D50" s="7" t="s">
        <v>198</v>
      </c>
      <c r="E50" s="6" t="s">
        <v>48</v>
      </c>
      <c r="F50" s="9">
        <v>1.6466000000000001</v>
      </c>
      <c r="G50" s="7" t="s">
        <v>255</v>
      </c>
      <c r="H50" s="7" t="s">
        <v>380</v>
      </c>
      <c r="I50" s="7" t="s">
        <v>380</v>
      </c>
    </row>
    <row r="51" spans="1:9" ht="24" x14ac:dyDescent="0.25">
      <c r="A51" s="99" t="s">
        <v>128</v>
      </c>
      <c r="B51" s="7" t="s">
        <v>192</v>
      </c>
      <c r="C51" s="7" t="s">
        <v>195</v>
      </c>
      <c r="D51" s="7" t="s">
        <v>198</v>
      </c>
      <c r="E51" s="6" t="s">
        <v>69</v>
      </c>
      <c r="F51" s="9">
        <v>58.823700000000002</v>
      </c>
      <c r="G51" s="7" t="s">
        <v>256</v>
      </c>
      <c r="H51" s="7" t="s">
        <v>381</v>
      </c>
      <c r="I51" s="7" t="s">
        <v>381</v>
      </c>
    </row>
    <row r="52" spans="1:9" ht="24" x14ac:dyDescent="0.25">
      <c r="A52" s="99" t="s">
        <v>129</v>
      </c>
      <c r="B52" s="7" t="s">
        <v>192</v>
      </c>
      <c r="C52" s="7" t="s">
        <v>195</v>
      </c>
      <c r="D52" s="7" t="s">
        <v>199</v>
      </c>
      <c r="E52" s="6" t="s">
        <v>69</v>
      </c>
      <c r="F52" s="9">
        <v>13.6454</v>
      </c>
      <c r="G52" s="7" t="s">
        <v>257</v>
      </c>
      <c r="H52" s="7" t="s">
        <v>382</v>
      </c>
      <c r="I52" s="7" t="s">
        <v>382</v>
      </c>
    </row>
    <row r="53" spans="1:9" ht="24" x14ac:dyDescent="0.25">
      <c r="A53" s="99" t="s">
        <v>130</v>
      </c>
      <c r="B53" s="7" t="s">
        <v>192</v>
      </c>
      <c r="C53" s="7" t="s">
        <v>195</v>
      </c>
      <c r="D53" s="7" t="s">
        <v>200</v>
      </c>
      <c r="E53" s="6" t="s">
        <v>69</v>
      </c>
      <c r="F53" s="9">
        <v>10.1578</v>
      </c>
      <c r="G53" s="7" t="s">
        <v>258</v>
      </c>
      <c r="H53" s="7" t="s">
        <v>383</v>
      </c>
      <c r="I53" s="7" t="s">
        <v>383</v>
      </c>
    </row>
    <row r="54" spans="1:9" ht="24" x14ac:dyDescent="0.25">
      <c r="A54" s="99" t="s">
        <v>131</v>
      </c>
      <c r="B54" s="7" t="s">
        <v>192</v>
      </c>
      <c r="C54" s="7" t="s">
        <v>195</v>
      </c>
      <c r="D54" s="7" t="s">
        <v>201</v>
      </c>
      <c r="E54" s="6" t="s">
        <v>69</v>
      </c>
      <c r="F54" s="9">
        <v>7.9518000000000004</v>
      </c>
      <c r="G54" s="7" t="s">
        <v>259</v>
      </c>
      <c r="H54" s="7" t="s">
        <v>384</v>
      </c>
      <c r="I54" s="7" t="s">
        <v>384</v>
      </c>
    </row>
    <row r="55" spans="1:9" ht="24" x14ac:dyDescent="0.25">
      <c r="A55" s="99" t="s">
        <v>132</v>
      </c>
      <c r="B55" s="7" t="s">
        <v>192</v>
      </c>
      <c r="C55" s="7" t="s">
        <v>195</v>
      </c>
      <c r="D55" s="7" t="s">
        <v>201</v>
      </c>
      <c r="E55" s="6" t="s">
        <v>69</v>
      </c>
      <c r="F55" s="9">
        <v>28.8736</v>
      </c>
      <c r="G55" s="7" t="s">
        <v>260</v>
      </c>
      <c r="H55" s="7" t="s">
        <v>385</v>
      </c>
      <c r="I55" s="7" t="s">
        <v>386</v>
      </c>
    </row>
    <row r="56" spans="1:9" ht="24" x14ac:dyDescent="0.25">
      <c r="A56" s="99" t="s">
        <v>133</v>
      </c>
      <c r="B56" s="7" t="s">
        <v>192</v>
      </c>
      <c r="C56" s="7" t="s">
        <v>195</v>
      </c>
      <c r="D56" s="7" t="s">
        <v>201</v>
      </c>
      <c r="E56" s="6" t="s">
        <v>69</v>
      </c>
      <c r="F56" s="9">
        <v>52.083300000000001</v>
      </c>
      <c r="G56" s="7" t="s">
        <v>261</v>
      </c>
      <c r="H56" s="7" t="s">
        <v>387</v>
      </c>
      <c r="I56" s="7" t="s">
        <v>388</v>
      </c>
    </row>
    <row r="57" spans="1:9" ht="24" x14ac:dyDescent="0.25">
      <c r="A57" s="99" t="s">
        <v>134</v>
      </c>
      <c r="B57" s="7" t="s">
        <v>192</v>
      </c>
      <c r="C57" s="7" t="s">
        <v>195</v>
      </c>
      <c r="D57" s="7" t="s">
        <v>201</v>
      </c>
      <c r="E57" s="6" t="s">
        <v>69</v>
      </c>
      <c r="F57" s="9">
        <v>24.438199999999998</v>
      </c>
      <c r="G57" s="7" t="s">
        <v>262</v>
      </c>
      <c r="H57" s="7" t="s">
        <v>389</v>
      </c>
      <c r="I57" s="7" t="s">
        <v>390</v>
      </c>
    </row>
    <row r="58" spans="1:9" ht="24" x14ac:dyDescent="0.25">
      <c r="A58" s="99" t="s">
        <v>135</v>
      </c>
      <c r="B58" s="7" t="s">
        <v>192</v>
      </c>
      <c r="C58" s="7" t="s">
        <v>195</v>
      </c>
      <c r="D58" s="7" t="s">
        <v>201</v>
      </c>
      <c r="E58" s="6" t="s">
        <v>69</v>
      </c>
      <c r="F58" s="9">
        <v>39.317500000000003</v>
      </c>
      <c r="G58" s="7" t="s">
        <v>263</v>
      </c>
      <c r="H58" s="7" t="s">
        <v>391</v>
      </c>
      <c r="I58" s="7" t="s">
        <v>392</v>
      </c>
    </row>
    <row r="59" spans="1:9" ht="24" x14ac:dyDescent="0.25">
      <c r="A59" s="99" t="s">
        <v>136</v>
      </c>
      <c r="B59" s="7" t="s">
        <v>192</v>
      </c>
      <c r="C59" s="7" t="s">
        <v>195</v>
      </c>
      <c r="D59" s="7" t="s">
        <v>201</v>
      </c>
      <c r="E59" s="6" t="s">
        <v>69</v>
      </c>
      <c r="F59" s="9">
        <v>21.620699999999999</v>
      </c>
      <c r="G59" s="7" t="s">
        <v>264</v>
      </c>
      <c r="H59" s="7" t="s">
        <v>393</v>
      </c>
      <c r="I59" s="7" t="s">
        <v>394</v>
      </c>
    </row>
    <row r="60" spans="1:9" ht="24" x14ac:dyDescent="0.25">
      <c r="A60" s="99" t="s">
        <v>137</v>
      </c>
      <c r="B60" s="7" t="s">
        <v>192</v>
      </c>
      <c r="C60" s="7" t="s">
        <v>195</v>
      </c>
      <c r="D60" s="7" t="s">
        <v>201</v>
      </c>
      <c r="E60" s="6" t="s">
        <v>48</v>
      </c>
      <c r="F60" s="9">
        <v>2.3698999999999999</v>
      </c>
      <c r="G60" s="7" t="s">
        <v>265</v>
      </c>
      <c r="H60" s="7" t="s">
        <v>395</v>
      </c>
      <c r="I60" s="7" t="s">
        <v>396</v>
      </c>
    </row>
    <row r="61" spans="1:9" ht="24" x14ac:dyDescent="0.25">
      <c r="A61" s="99" t="s">
        <v>138</v>
      </c>
      <c r="B61" s="7" t="s">
        <v>192</v>
      </c>
      <c r="C61" s="7" t="s">
        <v>195</v>
      </c>
      <c r="D61" s="7" t="s">
        <v>202</v>
      </c>
      <c r="E61" s="6" t="s">
        <v>69</v>
      </c>
      <c r="F61" s="9">
        <v>37.409199999999998</v>
      </c>
      <c r="G61" s="7" t="s">
        <v>266</v>
      </c>
      <c r="H61" s="7" t="s">
        <v>397</v>
      </c>
      <c r="I61" s="7" t="s">
        <v>398</v>
      </c>
    </row>
    <row r="62" spans="1:9" ht="24" x14ac:dyDescent="0.25">
      <c r="A62" s="99" t="s">
        <v>139</v>
      </c>
      <c r="B62" s="7" t="s">
        <v>192</v>
      </c>
      <c r="C62" s="7" t="s">
        <v>195</v>
      </c>
      <c r="D62" s="7" t="s">
        <v>202</v>
      </c>
      <c r="E62" s="6" t="s">
        <v>69</v>
      </c>
      <c r="F62" s="9">
        <v>58.401299999999999</v>
      </c>
      <c r="G62" s="7" t="s">
        <v>267</v>
      </c>
      <c r="H62" s="7" t="s">
        <v>399</v>
      </c>
      <c r="I62" s="7" t="s">
        <v>400</v>
      </c>
    </row>
    <row r="63" spans="1:9" ht="24" x14ac:dyDescent="0.25">
      <c r="A63" s="99" t="s">
        <v>140</v>
      </c>
      <c r="B63" s="7" t="s">
        <v>192</v>
      </c>
      <c r="C63" s="7" t="s">
        <v>195</v>
      </c>
      <c r="D63" s="7" t="s">
        <v>202</v>
      </c>
      <c r="E63" s="6" t="s">
        <v>69</v>
      </c>
      <c r="F63" s="9">
        <v>5.3224999999999998</v>
      </c>
      <c r="G63" s="7" t="s">
        <v>268</v>
      </c>
      <c r="H63" s="7" t="s">
        <v>401</v>
      </c>
      <c r="I63" s="7" t="s">
        <v>401</v>
      </c>
    </row>
    <row r="64" spans="1:9" ht="24" x14ac:dyDescent="0.25">
      <c r="A64" s="99" t="s">
        <v>141</v>
      </c>
      <c r="B64" s="7" t="s">
        <v>192</v>
      </c>
      <c r="C64" s="7" t="s">
        <v>195</v>
      </c>
      <c r="D64" s="7" t="s">
        <v>202</v>
      </c>
      <c r="E64" s="6" t="s">
        <v>69</v>
      </c>
      <c r="F64" s="9">
        <v>32.973799999999997</v>
      </c>
      <c r="G64" s="7" t="s">
        <v>269</v>
      </c>
      <c r="H64" s="7" t="s">
        <v>402</v>
      </c>
      <c r="I64" s="7" t="s">
        <v>403</v>
      </c>
    </row>
    <row r="65" spans="1:9" ht="24" x14ac:dyDescent="0.25">
      <c r="A65" s="99" t="s">
        <v>142</v>
      </c>
      <c r="B65" s="7" t="s">
        <v>192</v>
      </c>
      <c r="C65" s="7" t="s">
        <v>195</v>
      </c>
      <c r="D65" s="7" t="s">
        <v>202</v>
      </c>
      <c r="E65" s="6" t="s">
        <v>69</v>
      </c>
      <c r="F65" s="9">
        <v>53.965899999999998</v>
      </c>
      <c r="G65" s="7" t="s">
        <v>270</v>
      </c>
      <c r="H65" s="7" t="s">
        <v>404</v>
      </c>
      <c r="I65" s="7" t="s">
        <v>405</v>
      </c>
    </row>
    <row r="66" spans="1:9" ht="24" x14ac:dyDescent="0.25">
      <c r="A66" s="99" t="s">
        <v>143</v>
      </c>
      <c r="B66" s="7" t="s">
        <v>192</v>
      </c>
      <c r="C66" s="7" t="s">
        <v>195</v>
      </c>
      <c r="D66" s="7" t="s">
        <v>202</v>
      </c>
      <c r="E66" s="6" t="s">
        <v>69</v>
      </c>
      <c r="F66" s="9">
        <v>11.632</v>
      </c>
      <c r="G66" s="7" t="s">
        <v>271</v>
      </c>
      <c r="H66" s="7" t="s">
        <v>406</v>
      </c>
      <c r="I66" s="7" t="s">
        <v>407</v>
      </c>
    </row>
    <row r="67" spans="1:9" ht="24" x14ac:dyDescent="0.25">
      <c r="A67" s="99" t="s">
        <v>144</v>
      </c>
      <c r="B67" s="7" t="s">
        <v>192</v>
      </c>
      <c r="C67" s="7" t="s">
        <v>195</v>
      </c>
      <c r="D67" s="7" t="s">
        <v>203</v>
      </c>
      <c r="E67" s="6" t="s">
        <v>69</v>
      </c>
      <c r="F67" s="9">
        <v>36.309399999999997</v>
      </c>
      <c r="G67" s="7" t="s">
        <v>272</v>
      </c>
      <c r="H67" s="7" t="s">
        <v>408</v>
      </c>
      <c r="I67" s="7" t="s">
        <v>409</v>
      </c>
    </row>
    <row r="68" spans="1:9" ht="24" x14ac:dyDescent="0.25">
      <c r="A68" s="99" t="s">
        <v>145</v>
      </c>
      <c r="B68" s="7" t="s">
        <v>192</v>
      </c>
      <c r="C68" s="7" t="s">
        <v>195</v>
      </c>
      <c r="D68" s="7" t="s">
        <v>203</v>
      </c>
      <c r="E68" s="6" t="s">
        <v>69</v>
      </c>
      <c r="F68" s="9">
        <v>57.301499999999997</v>
      </c>
      <c r="G68" s="7" t="s">
        <v>273</v>
      </c>
      <c r="H68" s="7" t="s">
        <v>410</v>
      </c>
      <c r="I68" s="7" t="s">
        <v>411</v>
      </c>
    </row>
    <row r="69" spans="1:9" ht="24" x14ac:dyDescent="0.25">
      <c r="A69" s="99" t="s">
        <v>146</v>
      </c>
      <c r="B69" s="7" t="s">
        <v>192</v>
      </c>
      <c r="C69" s="7" t="s">
        <v>195</v>
      </c>
      <c r="D69" s="7" t="s">
        <v>203</v>
      </c>
      <c r="E69" s="6" t="s">
        <v>69</v>
      </c>
      <c r="F69" s="9">
        <v>11.9947</v>
      </c>
      <c r="G69" s="7" t="s">
        <v>274</v>
      </c>
      <c r="H69" s="7" t="s">
        <v>412</v>
      </c>
      <c r="I69" s="7" t="s">
        <v>413</v>
      </c>
    </row>
    <row r="70" spans="1:9" ht="24" x14ac:dyDescent="0.25">
      <c r="A70" s="99" t="s">
        <v>147</v>
      </c>
      <c r="B70" s="7" t="s">
        <v>192</v>
      </c>
      <c r="C70" s="7" t="s">
        <v>195</v>
      </c>
      <c r="D70" s="7" t="s">
        <v>203</v>
      </c>
      <c r="E70" s="6" t="s">
        <v>69</v>
      </c>
      <c r="F70" s="9">
        <v>31.873999999999999</v>
      </c>
      <c r="G70" s="7" t="s">
        <v>275</v>
      </c>
      <c r="H70" s="7" t="s">
        <v>414</v>
      </c>
      <c r="I70" s="7" t="s">
        <v>415</v>
      </c>
    </row>
    <row r="71" spans="1:9" ht="24" x14ac:dyDescent="0.25">
      <c r="A71" s="99" t="s">
        <v>148</v>
      </c>
      <c r="B71" s="7" t="s">
        <v>192</v>
      </c>
      <c r="C71" s="7" t="s">
        <v>195</v>
      </c>
      <c r="D71" s="7" t="s">
        <v>203</v>
      </c>
      <c r="E71" s="6" t="s">
        <v>69</v>
      </c>
      <c r="F71" s="9">
        <v>52.866100000000003</v>
      </c>
      <c r="G71" s="7" t="s">
        <v>276</v>
      </c>
      <c r="H71" s="7" t="s">
        <v>416</v>
      </c>
      <c r="I71" s="7" t="s">
        <v>417</v>
      </c>
    </row>
    <row r="72" spans="1:9" ht="24" x14ac:dyDescent="0.25">
      <c r="A72" s="99" t="s">
        <v>149</v>
      </c>
      <c r="B72" s="7" t="s">
        <v>192</v>
      </c>
      <c r="C72" s="7" t="s">
        <v>195</v>
      </c>
      <c r="D72" s="7" t="s">
        <v>203</v>
      </c>
      <c r="E72" s="6" t="s">
        <v>69</v>
      </c>
      <c r="F72" s="9">
        <v>46.642800000000001</v>
      </c>
      <c r="G72" s="7" t="s">
        <v>277</v>
      </c>
      <c r="H72" s="7" t="s">
        <v>418</v>
      </c>
      <c r="I72" s="7" t="s">
        <v>419</v>
      </c>
    </row>
    <row r="73" spans="1:9" ht="24" x14ac:dyDescent="0.25">
      <c r="A73" s="99" t="s">
        <v>150</v>
      </c>
      <c r="B73" s="7" t="s">
        <v>192</v>
      </c>
      <c r="C73" s="7" t="s">
        <v>195</v>
      </c>
      <c r="D73" s="7" t="s">
        <v>204</v>
      </c>
      <c r="E73" s="6" t="s">
        <v>69</v>
      </c>
      <c r="F73" s="9">
        <v>46.753300000000003</v>
      </c>
      <c r="G73" s="7" t="s">
        <v>278</v>
      </c>
      <c r="H73" s="7" t="s">
        <v>420</v>
      </c>
      <c r="I73" s="7" t="s">
        <v>421</v>
      </c>
    </row>
    <row r="74" spans="1:9" ht="24" x14ac:dyDescent="0.25">
      <c r="A74" s="99" t="s">
        <v>151</v>
      </c>
      <c r="B74" s="7" t="s">
        <v>192</v>
      </c>
      <c r="C74" s="7" t="s">
        <v>195</v>
      </c>
      <c r="D74" s="7" t="s">
        <v>203</v>
      </c>
      <c r="E74" s="6" t="s">
        <v>69</v>
      </c>
      <c r="F74" s="9">
        <v>39.989699999999999</v>
      </c>
      <c r="G74" s="7" t="s">
        <v>279</v>
      </c>
      <c r="H74" s="7" t="s">
        <v>422</v>
      </c>
      <c r="I74" s="7" t="s">
        <v>423</v>
      </c>
    </row>
    <row r="75" spans="1:9" ht="24" x14ac:dyDescent="0.25">
      <c r="A75" s="99" t="s">
        <v>152</v>
      </c>
      <c r="B75" s="7" t="s">
        <v>192</v>
      </c>
      <c r="C75" s="7" t="s">
        <v>195</v>
      </c>
      <c r="D75" s="7" t="s">
        <v>204</v>
      </c>
      <c r="E75" s="6" t="s">
        <v>69</v>
      </c>
      <c r="F75" s="9">
        <v>43.648600000000002</v>
      </c>
      <c r="G75" s="7" t="s">
        <v>280</v>
      </c>
      <c r="H75" s="7" t="s">
        <v>424</v>
      </c>
      <c r="I75" s="7" t="s">
        <v>425</v>
      </c>
    </row>
    <row r="76" spans="1:9" ht="24" x14ac:dyDescent="0.25">
      <c r="A76" s="99" t="s">
        <v>153</v>
      </c>
      <c r="B76" s="7" t="s">
        <v>192</v>
      </c>
      <c r="C76" s="7" t="s">
        <v>195</v>
      </c>
      <c r="D76" s="7" t="s">
        <v>204</v>
      </c>
      <c r="E76" s="6" t="s">
        <v>69</v>
      </c>
      <c r="F76" s="9">
        <v>33.336500000000001</v>
      </c>
      <c r="G76" s="7" t="s">
        <v>281</v>
      </c>
      <c r="H76" s="7" t="s">
        <v>426</v>
      </c>
      <c r="I76" s="7" t="s">
        <v>427</v>
      </c>
    </row>
    <row r="77" spans="1:9" ht="24" x14ac:dyDescent="0.25">
      <c r="A77" s="99" t="s">
        <v>154</v>
      </c>
      <c r="B77" s="7" t="s">
        <v>192</v>
      </c>
      <c r="C77" s="7" t="s">
        <v>195</v>
      </c>
      <c r="D77" s="7" t="s">
        <v>204</v>
      </c>
      <c r="E77" s="6" t="s">
        <v>69</v>
      </c>
      <c r="F77" s="9">
        <v>39.989699999999999</v>
      </c>
      <c r="G77" s="7" t="s">
        <v>282</v>
      </c>
      <c r="H77" s="7" t="s">
        <v>428</v>
      </c>
      <c r="I77" s="7" t="s">
        <v>429</v>
      </c>
    </row>
    <row r="78" spans="1:9" ht="24" x14ac:dyDescent="0.25">
      <c r="A78" s="99" t="s">
        <v>155</v>
      </c>
      <c r="B78" s="7" t="s">
        <v>192</v>
      </c>
      <c r="C78" s="7" t="s">
        <v>195</v>
      </c>
      <c r="D78" s="7" t="s">
        <v>205</v>
      </c>
      <c r="E78" s="6" t="s">
        <v>69</v>
      </c>
      <c r="F78" s="9">
        <v>54.405099999999997</v>
      </c>
      <c r="G78" s="7" t="s">
        <v>283</v>
      </c>
      <c r="H78" s="7" t="s">
        <v>430</v>
      </c>
      <c r="I78" s="7" t="s">
        <v>431</v>
      </c>
    </row>
    <row r="79" spans="1:9" ht="24" x14ac:dyDescent="0.25">
      <c r="A79" s="99" t="s">
        <v>156</v>
      </c>
      <c r="B79" s="7" t="s">
        <v>192</v>
      </c>
      <c r="C79" s="7" t="s">
        <v>195</v>
      </c>
      <c r="D79" s="7" t="s">
        <v>205</v>
      </c>
      <c r="E79" s="6" t="s">
        <v>69</v>
      </c>
      <c r="F79" s="9">
        <v>51.300400000000003</v>
      </c>
      <c r="G79" s="7" t="s">
        <v>284</v>
      </c>
      <c r="H79" s="7" t="s">
        <v>432</v>
      </c>
      <c r="I79" s="7" t="s">
        <v>433</v>
      </c>
    </row>
    <row r="80" spans="1:9" ht="24" x14ac:dyDescent="0.25">
      <c r="A80" s="99" t="s">
        <v>157</v>
      </c>
      <c r="B80" s="7" t="s">
        <v>192</v>
      </c>
      <c r="C80" s="7" t="s">
        <v>195</v>
      </c>
      <c r="D80" s="7" t="s">
        <v>206</v>
      </c>
      <c r="E80" s="6" t="s">
        <v>69</v>
      </c>
      <c r="F80" s="9">
        <v>21</v>
      </c>
      <c r="G80" s="7" t="s">
        <v>285</v>
      </c>
      <c r="H80" s="7" t="s">
        <v>434</v>
      </c>
      <c r="I80" s="7" t="s">
        <v>435</v>
      </c>
    </row>
    <row r="81" spans="1:9" ht="24" x14ac:dyDescent="0.25">
      <c r="A81" s="99" t="s">
        <v>158</v>
      </c>
      <c r="B81" s="7" t="s">
        <v>192</v>
      </c>
      <c r="C81" s="7" t="s">
        <v>195</v>
      </c>
      <c r="D81" s="7" t="s">
        <v>206</v>
      </c>
      <c r="E81" s="6" t="s">
        <v>69</v>
      </c>
      <c r="F81" s="9">
        <v>27</v>
      </c>
      <c r="G81" s="7" t="s">
        <v>286</v>
      </c>
      <c r="H81" s="7" t="s">
        <v>436</v>
      </c>
      <c r="I81" s="7" t="s">
        <v>437</v>
      </c>
    </row>
    <row r="82" spans="1:9" ht="24" x14ac:dyDescent="0.25">
      <c r="A82" s="99" t="s">
        <v>159</v>
      </c>
      <c r="B82" s="7" t="s">
        <v>192</v>
      </c>
      <c r="C82" s="7" t="s">
        <v>195</v>
      </c>
      <c r="D82" s="7" t="s">
        <v>206</v>
      </c>
      <c r="E82" s="6" t="s">
        <v>69</v>
      </c>
      <c r="F82" s="9">
        <v>23.5</v>
      </c>
      <c r="G82" s="7" t="s">
        <v>287</v>
      </c>
      <c r="H82" s="7" t="s">
        <v>438</v>
      </c>
      <c r="I82" s="7" t="s">
        <v>439</v>
      </c>
    </row>
    <row r="83" spans="1:9" ht="24" x14ac:dyDescent="0.25">
      <c r="A83" s="99" t="s">
        <v>160</v>
      </c>
      <c r="B83" s="7" t="s">
        <v>192</v>
      </c>
      <c r="C83" s="7" t="s">
        <v>195</v>
      </c>
      <c r="D83" s="7" t="s">
        <v>207</v>
      </c>
      <c r="E83" s="6" t="s">
        <v>48</v>
      </c>
      <c r="F83" s="9">
        <v>9.9450000000000003</v>
      </c>
      <c r="G83" s="7" t="s">
        <v>288</v>
      </c>
      <c r="H83" s="7" t="s">
        <v>440</v>
      </c>
      <c r="I83" s="7" t="s">
        <v>441</v>
      </c>
    </row>
    <row r="84" spans="1:9" ht="24" x14ac:dyDescent="0.25">
      <c r="A84" s="99" t="s">
        <v>161</v>
      </c>
      <c r="B84" s="7" t="s">
        <v>192</v>
      </c>
      <c r="C84" s="7" t="s">
        <v>195</v>
      </c>
      <c r="D84" s="7" t="s">
        <v>207</v>
      </c>
      <c r="E84" s="6" t="s">
        <v>49</v>
      </c>
      <c r="F84" s="9">
        <v>74.412099999999995</v>
      </c>
      <c r="G84" s="7" t="s">
        <v>289</v>
      </c>
      <c r="H84" s="7" t="s">
        <v>442</v>
      </c>
      <c r="I84" s="7" t="s">
        <v>443</v>
      </c>
    </row>
    <row r="85" spans="1:9" ht="24" x14ac:dyDescent="0.25">
      <c r="A85" s="99" t="s">
        <v>162</v>
      </c>
      <c r="B85" s="7" t="s">
        <v>192</v>
      </c>
      <c r="C85" s="7" t="s">
        <v>195</v>
      </c>
      <c r="D85" s="7" t="s">
        <v>207</v>
      </c>
      <c r="E85" s="6" t="s">
        <v>69</v>
      </c>
      <c r="F85" s="9">
        <v>44.877000000000002</v>
      </c>
      <c r="G85" s="7" t="s">
        <v>290</v>
      </c>
      <c r="H85" s="7" t="s">
        <v>444</v>
      </c>
      <c r="I85" s="7" t="s">
        <v>445</v>
      </c>
    </row>
    <row r="86" spans="1:9" ht="24" x14ac:dyDescent="0.25">
      <c r="A86" s="99" t="s">
        <v>163</v>
      </c>
      <c r="B86" s="7" t="s">
        <v>192</v>
      </c>
      <c r="C86" s="7" t="s">
        <v>195</v>
      </c>
      <c r="D86" s="7" t="s">
        <v>207</v>
      </c>
      <c r="E86" s="6" t="s">
        <v>48</v>
      </c>
      <c r="F86" s="9">
        <v>6.2096</v>
      </c>
      <c r="G86" s="7" t="s">
        <v>291</v>
      </c>
      <c r="H86" s="7" t="s">
        <v>446</v>
      </c>
      <c r="I86" s="7" t="s">
        <v>447</v>
      </c>
    </row>
    <row r="87" spans="1:9" ht="24" x14ac:dyDescent="0.25">
      <c r="A87" s="99" t="s">
        <v>164</v>
      </c>
      <c r="B87" s="7" t="s">
        <v>192</v>
      </c>
      <c r="C87" s="7" t="s">
        <v>195</v>
      </c>
      <c r="D87" s="7" t="s">
        <v>207</v>
      </c>
      <c r="E87" s="6" t="s">
        <v>49</v>
      </c>
      <c r="F87" s="9">
        <v>24.394600000000001</v>
      </c>
      <c r="G87" s="7" t="s">
        <v>292</v>
      </c>
      <c r="H87" s="7" t="s">
        <v>448</v>
      </c>
      <c r="I87" s="7" t="s">
        <v>449</v>
      </c>
    </row>
    <row r="88" spans="1:9" ht="24" x14ac:dyDescent="0.25">
      <c r="A88" s="99" t="s">
        <v>165</v>
      </c>
      <c r="B88" s="7" t="s">
        <v>192</v>
      </c>
      <c r="C88" s="7" t="s">
        <v>195</v>
      </c>
      <c r="D88" s="7" t="s">
        <v>207</v>
      </c>
      <c r="E88" s="6" t="s">
        <v>69</v>
      </c>
      <c r="F88" s="9">
        <v>11.532</v>
      </c>
      <c r="G88" s="7" t="s">
        <v>293</v>
      </c>
      <c r="H88" s="7" t="s">
        <v>450</v>
      </c>
      <c r="I88" s="7" t="s">
        <v>451</v>
      </c>
    </row>
    <row r="89" spans="1:9" ht="24" x14ac:dyDescent="0.25">
      <c r="A89" s="99" t="s">
        <v>166</v>
      </c>
      <c r="B89" s="7" t="s">
        <v>192</v>
      </c>
      <c r="C89" s="7" t="s">
        <v>195</v>
      </c>
      <c r="D89" s="7" t="s">
        <v>208</v>
      </c>
      <c r="E89" s="6" t="s">
        <v>47</v>
      </c>
      <c r="F89" s="9">
        <v>9.7588000000000008</v>
      </c>
      <c r="G89" s="7" t="s">
        <v>294</v>
      </c>
      <c r="H89" s="7" t="s">
        <v>452</v>
      </c>
      <c r="I89" s="7" t="s">
        <v>452</v>
      </c>
    </row>
    <row r="90" spans="1:9" ht="24" x14ac:dyDescent="0.25">
      <c r="A90" s="99" t="s">
        <v>167</v>
      </c>
      <c r="B90" s="7" t="s">
        <v>192</v>
      </c>
      <c r="C90" s="7" t="s">
        <v>195</v>
      </c>
      <c r="D90" s="7" t="s">
        <v>208</v>
      </c>
      <c r="E90" s="6" t="s">
        <v>47</v>
      </c>
      <c r="F90" s="9">
        <v>4.4352999999999998</v>
      </c>
      <c r="G90" s="7" t="s">
        <v>295</v>
      </c>
      <c r="H90" s="7" t="s">
        <v>453</v>
      </c>
      <c r="I90" s="7" t="s">
        <v>453</v>
      </c>
    </row>
    <row r="91" spans="1:9" ht="24" x14ac:dyDescent="0.25">
      <c r="A91" s="99" t="s">
        <v>168</v>
      </c>
      <c r="B91" s="7" t="s">
        <v>192</v>
      </c>
      <c r="C91" s="7" t="s">
        <v>195</v>
      </c>
      <c r="D91" s="7" t="s">
        <v>209</v>
      </c>
      <c r="E91" s="6" t="s">
        <v>48</v>
      </c>
      <c r="F91" s="9">
        <v>31.112500000000001</v>
      </c>
      <c r="G91" s="7" t="s">
        <v>296</v>
      </c>
      <c r="H91" s="7" t="s">
        <v>454</v>
      </c>
      <c r="I91" s="7" t="s">
        <v>454</v>
      </c>
    </row>
    <row r="92" spans="1:9" ht="24" x14ac:dyDescent="0.25">
      <c r="A92" s="99" t="s">
        <v>169</v>
      </c>
      <c r="B92" s="7" t="s">
        <v>192</v>
      </c>
      <c r="C92" s="7" t="s">
        <v>195</v>
      </c>
      <c r="D92" s="7" t="s">
        <v>209</v>
      </c>
      <c r="E92" s="6" t="s">
        <v>48</v>
      </c>
      <c r="F92" s="9">
        <v>9.4558</v>
      </c>
      <c r="G92" s="7" t="s">
        <v>297</v>
      </c>
      <c r="H92" s="7" t="s">
        <v>455</v>
      </c>
      <c r="I92" s="7" t="s">
        <v>455</v>
      </c>
    </row>
    <row r="93" spans="1:9" ht="24" x14ac:dyDescent="0.25">
      <c r="A93" s="99" t="s">
        <v>170</v>
      </c>
      <c r="B93" s="7" t="s">
        <v>192</v>
      </c>
      <c r="C93" s="7" t="s">
        <v>195</v>
      </c>
      <c r="D93" s="7" t="s">
        <v>210</v>
      </c>
      <c r="E93" s="6" t="s">
        <v>48</v>
      </c>
      <c r="F93" s="9">
        <v>41.656300000000002</v>
      </c>
      <c r="G93" s="7" t="s">
        <v>298</v>
      </c>
      <c r="H93" s="7" t="s">
        <v>456</v>
      </c>
      <c r="I93" s="7" t="s">
        <v>456</v>
      </c>
    </row>
    <row r="94" spans="1:9" ht="24" x14ac:dyDescent="0.25">
      <c r="A94" s="99" t="s">
        <v>171</v>
      </c>
      <c r="B94" s="7" t="s">
        <v>192</v>
      </c>
      <c r="C94" s="7" t="s">
        <v>195</v>
      </c>
      <c r="D94" s="7" t="s">
        <v>210</v>
      </c>
      <c r="E94" s="6" t="s">
        <v>48</v>
      </c>
      <c r="F94" s="9">
        <v>37.2209</v>
      </c>
      <c r="G94" s="7" t="s">
        <v>299</v>
      </c>
      <c r="H94" s="7" t="s">
        <v>457</v>
      </c>
      <c r="I94" s="7" t="s">
        <v>457</v>
      </c>
    </row>
    <row r="95" spans="1:9" ht="24" x14ac:dyDescent="0.25">
      <c r="A95" s="99" t="s">
        <v>172</v>
      </c>
      <c r="B95" s="7" t="s">
        <v>192</v>
      </c>
      <c r="C95" s="7" t="s">
        <v>195</v>
      </c>
      <c r="D95" s="7" t="s">
        <v>210</v>
      </c>
      <c r="E95" s="6" t="s">
        <v>48</v>
      </c>
      <c r="F95" s="9">
        <v>14.768599999999999</v>
      </c>
      <c r="G95" s="7" t="s">
        <v>300</v>
      </c>
      <c r="H95" s="7" t="s">
        <v>458</v>
      </c>
      <c r="I95" s="7" t="s">
        <v>458</v>
      </c>
    </row>
    <row r="96" spans="1:9" ht="24" x14ac:dyDescent="0.25">
      <c r="A96" s="99" t="s">
        <v>173</v>
      </c>
      <c r="B96" s="7" t="s">
        <v>192</v>
      </c>
      <c r="C96" s="7" t="s">
        <v>195</v>
      </c>
      <c r="D96" s="7" t="s">
        <v>210</v>
      </c>
      <c r="E96" s="6" t="s">
        <v>48</v>
      </c>
      <c r="F96" s="9">
        <v>32.306899999999999</v>
      </c>
      <c r="G96" s="7" t="s">
        <v>301</v>
      </c>
      <c r="H96" s="7" t="s">
        <v>459</v>
      </c>
      <c r="I96" s="7" t="s">
        <v>459</v>
      </c>
    </row>
    <row r="97" spans="1:9" ht="24" x14ac:dyDescent="0.25">
      <c r="A97" s="99" t="s">
        <v>174</v>
      </c>
      <c r="B97" s="7" t="s">
        <v>192</v>
      </c>
      <c r="C97" s="7" t="s">
        <v>195</v>
      </c>
      <c r="D97" s="7" t="s">
        <v>210</v>
      </c>
      <c r="E97" s="6" t="s">
        <v>48</v>
      </c>
      <c r="F97" s="9">
        <v>38.7898</v>
      </c>
      <c r="G97" s="7" t="s">
        <v>302</v>
      </c>
      <c r="H97" s="7" t="s">
        <v>460</v>
      </c>
      <c r="I97" s="7" t="s">
        <v>460</v>
      </c>
    </row>
    <row r="98" spans="1:9" ht="24" x14ac:dyDescent="0.25">
      <c r="A98" s="99" t="s">
        <v>175</v>
      </c>
      <c r="B98" s="7" t="s">
        <v>192</v>
      </c>
      <c r="C98" s="7" t="s">
        <v>195</v>
      </c>
      <c r="D98" s="7" t="s">
        <v>210</v>
      </c>
      <c r="E98" s="6" t="s">
        <v>48</v>
      </c>
      <c r="F98" s="9">
        <v>34.646900000000002</v>
      </c>
      <c r="G98" s="7" t="s">
        <v>303</v>
      </c>
      <c r="H98" s="7" t="s">
        <v>461</v>
      </c>
      <c r="I98" s="7" t="s">
        <v>461</v>
      </c>
    </row>
    <row r="99" spans="1:9" ht="24" x14ac:dyDescent="0.25">
      <c r="A99" s="99" t="s">
        <v>176</v>
      </c>
      <c r="B99" s="7" t="s">
        <v>192</v>
      </c>
      <c r="C99" s="7" t="s">
        <v>195</v>
      </c>
      <c r="D99" s="7" t="s">
        <v>210</v>
      </c>
      <c r="E99" s="6" t="s">
        <v>48</v>
      </c>
      <c r="F99" s="9">
        <v>15.5291</v>
      </c>
      <c r="G99" s="7" t="s">
        <v>304</v>
      </c>
      <c r="H99" s="7" t="s">
        <v>462</v>
      </c>
      <c r="I99" s="7" t="s">
        <v>462</v>
      </c>
    </row>
    <row r="100" spans="1:9" ht="24" x14ac:dyDescent="0.25">
      <c r="A100" s="99" t="s">
        <v>177</v>
      </c>
      <c r="B100" s="7" t="s">
        <v>192</v>
      </c>
      <c r="C100" s="7" t="s">
        <v>195</v>
      </c>
      <c r="D100" s="7" t="s">
        <v>211</v>
      </c>
      <c r="E100" s="6" t="s">
        <v>47</v>
      </c>
      <c r="F100" s="9">
        <v>2.6038999999999999</v>
      </c>
      <c r="G100" s="7" t="s">
        <v>305</v>
      </c>
      <c r="H100" s="7" t="s">
        <v>463</v>
      </c>
      <c r="I100" s="7" t="s">
        <v>463</v>
      </c>
    </row>
    <row r="101" spans="1:9" ht="24" x14ac:dyDescent="0.25">
      <c r="A101" s="99" t="s">
        <v>178</v>
      </c>
      <c r="B101" s="7" t="s">
        <v>192</v>
      </c>
      <c r="C101" s="7" t="s">
        <v>195</v>
      </c>
      <c r="D101" s="7" t="s">
        <v>212</v>
      </c>
      <c r="E101" s="6" t="s">
        <v>69</v>
      </c>
      <c r="F101" s="9">
        <v>24.223299999999998</v>
      </c>
      <c r="G101" s="7" t="s">
        <v>306</v>
      </c>
      <c r="H101" s="7" t="s">
        <v>464</v>
      </c>
      <c r="I101" s="7" t="s">
        <v>464</v>
      </c>
    </row>
    <row r="102" spans="1:9" ht="24" x14ac:dyDescent="0.25">
      <c r="A102" s="99" t="s">
        <v>179</v>
      </c>
      <c r="B102" s="7" t="s">
        <v>192</v>
      </c>
      <c r="C102" s="7" t="s">
        <v>195</v>
      </c>
      <c r="D102" s="7" t="s">
        <v>212</v>
      </c>
      <c r="E102" s="6" t="s">
        <v>69</v>
      </c>
      <c r="F102" s="9">
        <v>44.307000000000002</v>
      </c>
      <c r="G102" s="7" t="s">
        <v>307</v>
      </c>
      <c r="H102" s="7" t="s">
        <v>465</v>
      </c>
      <c r="I102" s="7" t="s">
        <v>465</v>
      </c>
    </row>
    <row r="103" spans="1:9" ht="24" x14ac:dyDescent="0.25">
      <c r="A103" s="99" t="s">
        <v>180</v>
      </c>
      <c r="B103" s="7" t="s">
        <v>192</v>
      </c>
      <c r="C103" s="7" t="s">
        <v>195</v>
      </c>
      <c r="D103" s="7" t="s">
        <v>212</v>
      </c>
      <c r="E103" s="6" t="s">
        <v>69</v>
      </c>
      <c r="F103" s="9">
        <v>48.7423</v>
      </c>
      <c r="G103" s="7" t="s">
        <v>308</v>
      </c>
      <c r="H103" s="7" t="s">
        <v>466</v>
      </c>
      <c r="I103" s="7" t="s">
        <v>467</v>
      </c>
    </row>
    <row r="104" spans="1:9" ht="24" x14ac:dyDescent="0.25">
      <c r="A104" s="99" t="s">
        <v>181</v>
      </c>
      <c r="B104" s="7" t="s">
        <v>192</v>
      </c>
      <c r="C104" s="7" t="s">
        <v>195</v>
      </c>
      <c r="D104" s="7" t="s">
        <v>212</v>
      </c>
      <c r="E104" s="6" t="s">
        <v>47</v>
      </c>
      <c r="F104" s="9">
        <v>24.3201</v>
      </c>
      <c r="G104" s="7" t="s">
        <v>309</v>
      </c>
      <c r="H104" s="7" t="s">
        <v>468</v>
      </c>
      <c r="I104" s="7" t="s">
        <v>468</v>
      </c>
    </row>
    <row r="105" spans="1:9" ht="24" x14ac:dyDescent="0.25">
      <c r="A105" s="100" t="s">
        <v>182</v>
      </c>
      <c r="B105" s="8" t="s">
        <v>192</v>
      </c>
      <c r="C105" s="8" t="s">
        <v>195</v>
      </c>
      <c r="D105" s="8" t="s">
        <v>213</v>
      </c>
      <c r="E105" s="36" t="s">
        <v>47</v>
      </c>
      <c r="F105" s="37">
        <v>15.2494</v>
      </c>
      <c r="G105" s="8" t="s">
        <v>310</v>
      </c>
      <c r="H105" s="8" t="s">
        <v>469</v>
      </c>
      <c r="I105" s="8" t="s">
        <v>469</v>
      </c>
    </row>
  </sheetData>
  <sheetProtection algorithmName="SHA-512" hashValue="8iCBL+rPTN7lXmXUA4v7qzWtK6z+vSmV4bNrsYUEydqvFfEwikZfXmHLapHBtotDGUy5Yz47iadXc2SFzrQPlA==" saltValue="Di2tVsBWWVVhP+K51eE80A==" spinCount="100000" sheet="1" autoFilter="0"/>
  <autoFilter ref="A1:I105" xr:uid="{429BDF48-4C65-4199-9F32-3F9C72646495}"/>
  <pageMargins left="0.7" right="0.7" top="0.75" bottom="0.75" header="0.3" footer="0.3"/>
  <pageSetup paperSize="9" scale="2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Summary</vt:lpstr>
      <vt:lpstr>Price Framework</vt:lpstr>
      <vt:lpstr>V8 Planned Maint SoR</vt:lpstr>
      <vt:lpstr>'Price Framework'!Print_Area</vt:lpstr>
      <vt:lpstr>qexpExcelDataFile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Price</dc:creator>
  <cp:lastModifiedBy>Laura Price</cp:lastModifiedBy>
  <cp:lastPrinted>2025-09-08T09:49:45Z</cp:lastPrinted>
  <dcterms:created xsi:type="dcterms:W3CDTF">2023-10-13T08:10:53Z</dcterms:created>
  <dcterms:modified xsi:type="dcterms:W3CDTF">2025-10-09T13:49:04Z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d4a087b-5a0b-4f6f-ba02-34936a8c67e1_Enabled">
    <vt:lpwstr>true</vt:lpwstr>
  </property>
  <property fmtid="{D5CDD505-2E9C-101B-9397-08002B2CF9AE}" pid="3" name="MSIP_Label_6d4a087b-5a0b-4f6f-ba02-34936a8c67e1_SetDate">
    <vt:lpwstr>2025-10-08T14:30:20Z</vt:lpwstr>
  </property>
  <property fmtid="{D5CDD505-2E9C-101B-9397-08002B2CF9AE}" pid="4" name="MSIP_Label_6d4a087b-5a0b-4f6f-ba02-34936a8c67e1_Method">
    <vt:lpwstr>Privileged</vt:lpwstr>
  </property>
  <property fmtid="{D5CDD505-2E9C-101B-9397-08002B2CF9AE}" pid="5" name="MSIP_Label_6d4a087b-5a0b-4f6f-ba02-34936a8c67e1_Name">
    <vt:lpwstr>Confidential</vt:lpwstr>
  </property>
  <property fmtid="{D5CDD505-2E9C-101B-9397-08002B2CF9AE}" pid="6" name="MSIP_Label_6d4a087b-5a0b-4f6f-ba02-34936a8c67e1_SiteId">
    <vt:lpwstr>1f758329-8df9-4285-af1e-1f1e58d2d08b</vt:lpwstr>
  </property>
  <property fmtid="{D5CDD505-2E9C-101B-9397-08002B2CF9AE}" pid="7" name="MSIP_Label_6d4a087b-5a0b-4f6f-ba02-34936a8c67e1_ActionId">
    <vt:lpwstr>9dd019c1-4150-42e5-a060-00171f049690</vt:lpwstr>
  </property>
  <property fmtid="{D5CDD505-2E9C-101B-9397-08002B2CF9AE}" pid="8" name="MSIP_Label_6d4a087b-5a0b-4f6f-ba02-34936a8c67e1_ContentBits">
    <vt:lpwstr>0</vt:lpwstr>
  </property>
  <property fmtid="{D5CDD505-2E9C-101B-9397-08002B2CF9AE}" pid="9" name="MSIP_Label_6d4a087b-5a0b-4f6f-ba02-34936a8c67e1_Tag">
    <vt:lpwstr>10, 0, 1, 1</vt:lpwstr>
  </property>
</Properties>
</file>