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Assets\Commercial\13. TENDERS\25. Maintenance Tender Docs\LOT 8 Fabrication\01. Price Framework\"/>
    </mc:Choice>
  </mc:AlternateContent>
  <xr:revisionPtr revIDLastSave="0" documentId="13_ncr:1_{4A3034F1-90B6-40F0-867A-B5FA6585031B}" xr6:coauthVersionLast="47" xr6:coauthVersionMax="47" xr10:uidLastSave="{00000000-0000-0000-0000-000000000000}"/>
  <bookViews>
    <workbookView xWindow="-108" yWindow="-108" windowWidth="23256" windowHeight="12456" xr2:uid="{7E4FEC14-977D-4F98-83FA-6ACF7B83FC79}"/>
  </bookViews>
  <sheets>
    <sheet name="Summary" sheetId="7" r:id="rId1"/>
    <sheet name="Price Framework" sheetId="6" r:id="rId2"/>
    <sheet name="V8 SoR's" sheetId="5" r:id="rId3"/>
  </sheets>
  <definedNames>
    <definedName name="_xlnm._FilterDatabase" localSheetId="2" hidden="1">'V8 SoR''s'!$A$1:$K$101</definedName>
    <definedName name="Data_ref" localSheetId="0">#REF!</definedName>
    <definedName name="Data_ref">#REF!</definedName>
    <definedName name="PRICE" localSheetId="0">#REF!</definedName>
    <definedName name="PRICE">#REF!</definedName>
    <definedName name="_xlnm.Print_Area" localSheetId="1">'Price Framework'!$A$1:$H$73</definedName>
    <definedName name="qexpExcelDataFile">'V8 SoR''s'!$B$1:$I$1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G18" i="6"/>
  <c r="G17" i="6"/>
  <c r="G16" i="6"/>
  <c r="F11" i="7"/>
  <c r="F45" i="6"/>
  <c r="F44" i="6"/>
  <c r="F43" i="6"/>
  <c r="F42" i="6"/>
  <c r="G34" i="6"/>
  <c r="G33" i="6"/>
  <c r="G15" i="6"/>
  <c r="G14" i="6"/>
  <c r="G13" i="6"/>
  <c r="G12" i="6"/>
  <c r="G19" i="6" l="1"/>
  <c r="G35" i="6"/>
  <c r="F7" i="7" s="1"/>
  <c r="F46" i="6"/>
  <c r="F9" i="7" s="1"/>
  <c r="F5" i="7"/>
  <c r="F35" i="7" l="1"/>
</calcChain>
</file>

<file path=xl/sharedStrings.xml><?xml version="1.0" encoding="utf-8"?>
<sst xmlns="http://schemas.openxmlformats.org/spreadsheetml/2006/main" count="1005" uniqueCount="462">
  <si>
    <t>Summary:</t>
  </si>
  <si>
    <t>To Form of Tender</t>
  </si>
  <si>
    <t>Labourer</t>
  </si>
  <si>
    <t>PART 1: PRICE FRAMEWORK DETAILS</t>
  </si>
  <si>
    <t xml:space="preserve">Daywork labour (including Materials with a prime cost of up to £1.00 per hour worked) is to be paid for at the following Rates for each hour spent undertaking the Works at the </t>
  </si>
  <si>
    <t xml:space="preserve">Details. </t>
  </si>
  <si>
    <t>be paid only for the hours spent undertaking the Works at the Property. Materials with an aggregate prime cost exceeding £1.00 per Daywork hour worked and plant used in</t>
  </si>
  <si>
    <t>connection with Daywork are to be paid for in accordance with Paragraph 4.4 of the Price Framework Rules.</t>
  </si>
  <si>
    <t>SOR CODE</t>
  </si>
  <si>
    <t>TRADE</t>
  </si>
  <si>
    <t>ITEM</t>
  </si>
  <si>
    <t>Daywork Materials</t>
  </si>
  <si>
    <t>Prime Cost Sums</t>
  </si>
  <si>
    <t>Daywork Equipment</t>
  </si>
  <si>
    <t>Specialist Subcontractors</t>
  </si>
  <si>
    <t>PROVISIONAL AMOUNTS TO COVER:</t>
  </si>
  <si>
    <t>AMOUNT (£)</t>
  </si>
  <si>
    <t>Unforeseen works</t>
  </si>
  <si>
    <t>1: TENDERED RATES</t>
  </si>
  <si>
    <t>3 SIGNATURE BY TENDERER</t>
  </si>
  <si>
    <t>Signed:</t>
  </si>
  <si>
    <t>Position:</t>
  </si>
  <si>
    <t>Organisation:</t>
  </si>
  <si>
    <t>Address:</t>
  </si>
  <si>
    <t>Date:</t>
  </si>
  <si>
    <t>SoR SCHEDULE (VERSION)</t>
  </si>
  <si>
    <t>1.9 Dayworks and Percentage Additions – Price Framework Rules Paragraphs 2.1.3, 2.1.5, 2.2.2, 4.4.1, 4.5.1 &amp; 4.6.1</t>
  </si>
  <si>
    <t>1.10 Provisional Amounts - Price Framework Rules Paragraphs 2.2 and 4.2</t>
  </si>
  <si>
    <t xml:space="preserve">1.16 Scaffolding and other means of access </t>
  </si>
  <si>
    <t>1.3 Dayworks - Price Framework Rules Paragraph 4</t>
  </si>
  <si>
    <t>TOTAL</t>
  </si>
  <si>
    <t>UNIT</t>
  </si>
  <si>
    <t>QTY</t>
  </si>
  <si>
    <t>HRS</t>
  </si>
  <si>
    <t>RATE (£ PER HOUR)</t>
  </si>
  <si>
    <t>PERCENTAGE ADDITION FOR CENTRAL OVERHEADS AND PROFIT (%)</t>
  </si>
  <si>
    <t>VALUE (£)</t>
  </si>
  <si>
    <t>PLEASE REFER TO 1.1 ABOVE</t>
  </si>
  <si>
    <t>1.1 Tendered Percentage Adjustments to M3NHF Schedule of Rates</t>
  </si>
  <si>
    <t>These percentages include for all costs of complying with the Provider’s obligations under this Contract including ordering, handling and managing all Materials, Equipment and/or Specialist Subcontractors</t>
  </si>
  <si>
    <t>(as applicable) and preliminaries costs, Central Overheads and Profit.</t>
  </si>
  <si>
    <t>1.2 Basis of Pricing and Payment</t>
  </si>
  <si>
    <t xml:space="preserve">Standard Basis (applies only to the Workstreams indicated in the table at the start of Paragraph 1.1 [Percentage adjustments to Schedule(s) of Rates] </t>
  </si>
  <si>
    <t xml:space="preserve">Option 1 - Rates include all Preliminaries costs, Central Overheads and Profit </t>
  </si>
  <si>
    <r>
      <t xml:space="preserve">Property. These Daywork Rates </t>
    </r>
    <r>
      <rPr>
        <b/>
        <sz val="12"/>
        <color theme="1"/>
        <rFont val="Arial"/>
        <family val="2"/>
      </rPr>
      <t>will not</t>
    </r>
    <r>
      <rPr>
        <sz val="12"/>
        <color theme="1"/>
        <rFont val="Arial"/>
        <family val="2"/>
      </rPr>
      <t xml:space="preserve"> be subject to the percentage adjustment(s) for the relevant Workstream tendered under Option 1 of Paragraph 1.1 of these Price Framework </t>
    </r>
  </si>
  <si>
    <r>
      <t xml:space="preserve">The “all inclusive” </t>
    </r>
    <r>
      <rPr>
        <b/>
        <sz val="12"/>
        <color theme="1"/>
        <rFont val="Arial"/>
        <family val="2"/>
      </rPr>
      <t>tendered</t>
    </r>
    <r>
      <rPr>
        <sz val="12"/>
        <color theme="1"/>
        <rFont val="Arial"/>
        <family val="2"/>
      </rPr>
      <t xml:space="preserve"> Rates for Daywork labour include for all travelling and/or other non-productive time, preliminaries costs, Central Overheads and Profit. These Rates are to </t>
    </r>
  </si>
  <si>
    <t>UOM</t>
  </si>
  <si>
    <t>LM</t>
  </si>
  <si>
    <t>NO</t>
  </si>
  <si>
    <t>IT</t>
  </si>
  <si>
    <t>ELEMENT</t>
  </si>
  <si>
    <t>SECTION</t>
  </si>
  <si>
    <t>VALUE FOR EVALUATION PURPOSES</t>
  </si>
  <si>
    <t>GROSS BASE ADJUSTMENT TO SoR PRICES (PLUS/MINUS) %</t>
  </si>
  <si>
    <t>VALUE AFTER ADJUSTMENT</t>
  </si>
  <si>
    <t>Sor SCHEDULE (VERSION)</t>
  </si>
  <si>
    <t>DOCUMENT CODE</t>
  </si>
  <si>
    <t>SHORT DESCRIPTION</t>
  </si>
  <si>
    <t>SUBSECTION</t>
  </si>
  <si>
    <t>SOR RATE</t>
  </si>
  <si>
    <t>MEDIUM DESCRIPTION</t>
  </si>
  <si>
    <t>LONG DESCRIPTION</t>
  </si>
  <si>
    <t>Responsive Maintenance and Void Property Works (Version 8)</t>
  </si>
  <si>
    <t>RESPONSIVE MAINTENANCE</t>
  </si>
  <si>
    <t>099999</t>
  </si>
  <si>
    <t>1.1: Percentage Adjustments to M3NHF Schedule of Rates (Version as indicated in Price Schedule below)</t>
  </si>
  <si>
    <t>The Rates in the Schedule of Rates as adjusted by the Provider’s tendered percentages as set out in the Price Schedule below include for all costs of complying with the Provider’s obligations under this Contract including preliminaries costs, Central Overheads and Profit.</t>
  </si>
  <si>
    <t>Scaffolding</t>
  </si>
  <si>
    <t>General Scaffolding</t>
  </si>
  <si>
    <t>SM</t>
  </si>
  <si>
    <t>General Building Craftsperson</t>
  </si>
  <si>
    <t>241101</t>
  </si>
  <si>
    <t>GENERAL SCAFFOLDING:PROVIDE NE 5.0M HIGH ANY GIRTH</t>
  </si>
  <si>
    <t>General Scaffolding:Provide, supply, deliver, erect, maintain for a period ne 1 week, dismantle, remove tubular steel scaffolding complete, height to top working platform ne 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</si>
  <si>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5.00m - any girth</t>
  </si>
  <si>
    <t>241103</t>
  </si>
  <si>
    <t>GENERAL SCAFFOLDING:PROVIDE NE 7.5M HIGH ANY GIRTH</t>
  </si>
  <si>
    <t>General Scaffolding:Provide, supply, deliver, erect, maintain for a period ne 1 week, dismantle, remove tubular steel scaffolding complete, height to top working platform ne 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</si>
  <si>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7.50m - any girth</t>
  </si>
  <si>
    <t>241105</t>
  </si>
  <si>
    <t>GENERAL SCAFFOLDING:PROVIDE NE 10.0M HIGH ANY GTH</t>
  </si>
  <si>
    <t>General Scaffolding:Provide, supply, deliver, erect, maintain for a period ne 1 week, dismantle, remove tubular steel scaffolding complete, height to top working platform ne 10.0m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</si>
  <si>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10.00m - any girth</t>
  </si>
  <si>
    <t>241107</t>
  </si>
  <si>
    <t>GENERAL SCAFFOLDING:PROVIDE NE 12.5M HIGH ANY GTH</t>
  </si>
  <si>
    <t>General Scaffolding:Provide, supply, deliver, erect, maintain for a period ne 1 week, dismantle, remove tubular steel scaffolding complete, height to top working platform ne 12.50m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</si>
  <si>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ne12.50m - any girth</t>
  </si>
  <si>
    <t>241109</t>
  </si>
  <si>
    <t>GENERAL SCAFFOLDING:PROVIDE NE 15.0M HIGH ANY GTH</t>
  </si>
  <si>
    <t>General Scaffolding:Provide, supply, deliver, erect, maintain for a period ne 1 week, dismantle, remove tubular steel scaffolding complete, height to top working platform ne 17.50m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</si>
  <si>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15.00m - any girth</t>
  </si>
  <si>
    <t>241111</t>
  </si>
  <si>
    <t>GENERAL SCAFFOLDING:PROVIDE NE 17.5M HIGH ANY GTH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</si>
  <si>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17.50m - any girth</t>
  </si>
  <si>
    <t>241113</t>
  </si>
  <si>
    <t>GENERAL SCAFFOLDING:PROVIDE NE 20.0M HIGH ANY GTH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</si>
  <si>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20.00m - any girth</t>
  </si>
  <si>
    <t>241201</t>
  </si>
  <si>
    <t>Scaffold Towers - Steel</t>
  </si>
  <si>
    <t>SCAFFOLD TOWER:PROVIDE NE 5.0M HIGH 1 LIFT STEEL</t>
  </si>
  <si>
    <t>Scaffolding:Provide, erect, maintain for a period ne 1 week, dismantle tubular steel tower scaffolding ne 5.00m high complete (Reimbursed on specific instruction of the CR to inspections).</t>
  </si>
  <si>
    <t>Scaffolding:Provide, erect, maintain for a period ne 1 week and dismantle on completion tubular steel tower scaffolding ne 5.00m high including ladders, pulley rope, wheel fixings and one lift of boards. (Only reimbursable on specific instruction of the Client’s Representative to enable the Client to undertake inspections).</t>
  </si>
  <si>
    <t>241203</t>
  </si>
  <si>
    <t>SCAFFOLD TOWER:PROVIDE NE 7.5M HIGH 1 LIFT STEEL</t>
  </si>
  <si>
    <t>Scaffolding:Provide, erect, maintain for a period ne 1 week, dismantle tubular steel tower scaffolding ne 7.50m high complete (Reimbursed on specific instruction of the CR to inspections).</t>
  </si>
  <si>
    <t>Scaffolding:Provide, erect, maintain for a period ne 1 week and dismantle on completion tubular steel tower scaffolding over 5.00m and ne 7.500m high with ladders, pulley ropes, wheel fixings and one lift of boards.</t>
  </si>
  <si>
    <t>241205</t>
  </si>
  <si>
    <t>SCAFFOLD TOWER:PROVIDE NE 10.0M HIGH 2 LIFT STEEL</t>
  </si>
  <si>
    <t>Scaffolding:Provide, erect, maintain for a period ne 1 week, dismantle tubular steel tower scaffolding ne 10.00m high complete (Reimbursed on specific instruction of the CR to inspections).</t>
  </si>
  <si>
    <t>Scaffolding:Provide, erect, maintain for a period ne 1 week and dismantle on completion tubular steel tower scaffolding over 7.50m and ne 10.00m high with ladders, pulley ropes, wheel fixings and two lifts of boards.</t>
  </si>
  <si>
    <t>241207</t>
  </si>
  <si>
    <t>SCAFFOLD TOWER:PROVIDE NE 12.5M HIGH 2 LIFT STEEL</t>
  </si>
  <si>
    <t>Scaffolding:Provide, erect, maintain for a period ne 1 week, dismantle tubular steel tower scaffolding ne 12.50m high complete (Reimbursed on specific instruction of the CR to inspections).</t>
  </si>
  <si>
    <t>Scaffolding:Provide, erect, maintain for a period ne 1 week and dismantle on completion tubular steel tower scaffolding over 10.00m and ne 12.50m high with ladders, pulley ropes, wheel fixings and two lifts of boards.</t>
  </si>
  <si>
    <t>241209</t>
  </si>
  <si>
    <t>SCAFFOLD TOWER:PROVIDE NE 15.0M HIGH 2 LIFT STEEL</t>
  </si>
  <si>
    <t>Scaffolding:Provide, erect, maintain for a period ne 1 week, dismantle tubular steel tower scaffolding ne 15.00m high complete (Reimbursed on specific instruction of the CR to inspections).</t>
  </si>
  <si>
    <t>Scaffolding:Provide, erect, maintain for a period ne 1 week and dismantle on completion tubular steel tower scaffolding over 12.50m and ne 15.00m high with ladders, pulley ropes, wheel fixings and two lifts of boards.</t>
  </si>
  <si>
    <t>241211</t>
  </si>
  <si>
    <t>SCAFFOLD TOWER:PROVIDE NE 17.5M HIGH 2 LIFT STEEL</t>
  </si>
  <si>
    <t>Scaffolding:Provide, erect, maintain for a period ne 1 week, dismantle tubular steel tower scaffolding ne 17.50m high complete (Reimbursed on specific instruction of the CR to inspections).</t>
  </si>
  <si>
    <t>Scaffolding:Provide, erect, maintain for a period ne 1 week and dismantle on completion tubular steel tower scaffolding over 15.00m and ne 17.50m high with ladders, pulley ropes, wheel fixings and two lifts of boards.</t>
  </si>
  <si>
    <t>241213</t>
  </si>
  <si>
    <t>SCAFFOLD TOWER:PROVIDE NE 20.0M HIGH 2 LIFT STEEL</t>
  </si>
  <si>
    <t>Scaffolding:Provide, erect, maintain for a period ne 1 week, dismantle tubular steel tower scaffolding ne 20.00m high complete (Reimbursed on specific instruction of the CR to inspections).</t>
  </si>
  <si>
    <t>Scaffolding:Provide, erect, maintain for a period ne 1 week and dismantle on completion tubular steel tower scaffolding over 17.50m and ne 20.00m high with ladders, pulley ropes, wheel fixings and two lifts of boards.</t>
  </si>
  <si>
    <t>241215</t>
  </si>
  <si>
    <t>SCAFFOLD TOWER:MOVE POSITION NE 10M - STEEL</t>
  </si>
  <si>
    <t>Scaffolding:Move tubular steel tower scaffolding of any height to new elevation or location ne 10.00m away as directed by CR, temporarily dismantle and re-erect as necessary, any height of tower.</t>
  </si>
  <si>
    <t>Scaffolding:Move tubular steel tower scaffolding of any height to new elevation or location ne 10.00m away as directed by the Client’s Representative, temporarily dismantle and re-erect as necessary, any height of tower.</t>
  </si>
  <si>
    <t>241217</t>
  </si>
  <si>
    <t>SCAFFOLD TOWER:MOVE POSITION NE 20M - STEEL</t>
  </si>
  <si>
    <t>Scaffolding:Move tubular steel tower scaffolding of any height to new elevation or location ne 20.00m away as directed CR, temporarily dismantle and re-erect as necessary, any height of tower.</t>
  </si>
  <si>
    <t>Scaffolding:Move tubular steel tower scaffolding of any height to new elevation or location ne 20.00m away as directed by the Client’s Representative, temporarily dismantle and re-erect as necessary, any height of tower.</t>
  </si>
  <si>
    <t>241219</t>
  </si>
  <si>
    <t>SCAFFOLD TOWER:MOVE POSITION NE 30M - STEEL</t>
  </si>
  <si>
    <t>Scaffolding:Move tubular steel tower scaffolding of any height to new elevation or location ne 30.00m away as directed by CR, temporarily dismantle and re-erect as necessary, any height of tower.</t>
  </si>
  <si>
    <t>Scaffolding:Move tubular steel tower scaffolding of any height to new elevation or location ne 30.00m away as directed by the Client’s Representative, temporarily dismantle and re-erect as necessary, any height of tower.</t>
  </si>
  <si>
    <t>241251</t>
  </si>
  <si>
    <t>Scaffold Towers - Aluminium</t>
  </si>
  <si>
    <t>SCAFFOLD TOWER:PROVIDE NE 5.0M HIGH 1 LIFT ZIP UP</t>
  </si>
  <si>
    <t>Scaffolding:Provide, erect, maintain for a period ne 1 week, dismantle, tubular aluminium “zip-up” type tower scaffolding ne 5.00m high with ladders, pulley rope, wheel fixings, 1 lift of boards.</t>
  </si>
  <si>
    <t>Scaffolding:Provide, erect, maintain for a period ne 1 week and dismantle on completion tubular aluminium “zip-up” type tower scaffolding ne 5.00m high including ladders, pulley rope, wheel fixings and one lift of boards. (Only reimbursable on specific instruction of the Client’s Representative to enable the Client to undertake inspections).</t>
  </si>
  <si>
    <t>241253</t>
  </si>
  <si>
    <t>SCAFFOLD TOWER:PROVIDE NE 7.5M HIGH 1 LIFT ZIP UP</t>
  </si>
  <si>
    <t>Scaffolding:Provide, erect, maintain for a period ne 1 week, dismantle, tubular aluminium “zip-up” type tower scaffolding ne 7.50m high with ladders, pulley rope, wheel fixings, 1 lift of boards.</t>
  </si>
  <si>
    <t>Scaffolding:Provide, erect, maintain for a period ne 1 week and dismantle on completion tubular aluminium “zip-up” type tower scaffolding over 5.00m and ne 7.50m high including ladders, pulley rope, wheel fixings and one lift of boards.</t>
  </si>
  <si>
    <t>241257</t>
  </si>
  <si>
    <t>SCAFFOLD TOWER:PROVIDE NE 12.5M HIGH 2 LIFT ZIP UP</t>
  </si>
  <si>
    <t>Scaffolding:Provide, erect, maintain for ne 1 week, dismantle, tubular aluminium “zip-up” type tower scaffolding over 10.00m and ne 12.50m high with ladders, pulley ropes, 2 lifts of boards etc</t>
  </si>
  <si>
    <t>Scaffolding:Provide, erect, maintain for a period ne 1 week and dismantle on completion tubular aluminium “zip-up” type tower scaffolding over 10.00m and ne 12.50m high including ladders, pulley rope, wheel fixings and two lifts of boards.</t>
  </si>
  <si>
    <t>241259</t>
  </si>
  <si>
    <t>SCAFFOLD TOWER:PROVIDE NE 15.0M HIGH 2 LIFT ZIP UP</t>
  </si>
  <si>
    <t>Scaffolding:Provide, erect, maintain for ne 1 week, dismantle, tubular aluminium “zip-up” type tower scaffolding over 12.50m and ne 15.00m high with ladders, pulley ropes, 2 lifts of boards etc</t>
  </si>
  <si>
    <t>Scaffolding:Provide, erect, maintain for a period ne 1 week and dismantle on completion tubular aluminium “zip-up” type tower scaffolding over 12.50m and ne 15.00m high including ladders, pulley rope, wheel fixings and two lifts of boards.</t>
  </si>
  <si>
    <t>241261</t>
  </si>
  <si>
    <t>SCAFFOLD TOWER:PROVIDE NE 17.5M HIGH 2 LIFT ZIP UP</t>
  </si>
  <si>
    <t>Scaffolding:Provide, erect, maintain for ne 1 week, dismantle, tubular aluminium “zip-up” type tower scaffolding over 15.00m and ne 17.50m high with ladders, pulley ropes, 2 lifts of boards etc</t>
  </si>
  <si>
    <t>Scaffolding:Provide, erect, maintain for a period ne 1 week and dismantle on completion tubular aluminium “zip-up” type tower scaffolding over 15.00m and ne 17.50m high including ladders, pulley rope, wheel fixings and two lifts of boards.</t>
  </si>
  <si>
    <t>241263</t>
  </si>
  <si>
    <t>SCAFFOLD TOWER:PROVIDE NE 20.0M HIGH 2 LIFT ZIP UP</t>
  </si>
  <si>
    <t>Scaffolding:Provide, erect, maintain for ne 1 week, dismantle, tubular aluminium “zip-up” type tower scaffolding over 17.50m and ne 20.00m high with ladders, pulley ropes, 2 lifts of boards etc</t>
  </si>
  <si>
    <t>Scaffolding:Provide, erect, maintain for a period ne 1 week and dismantle on completion tubular aluminium “zip-up” type tower scaffolding over 17.50m and ne 20.00m high including ladders, pulley rope, wheel fixings and two lifts of boards.</t>
  </si>
  <si>
    <t>241265</t>
  </si>
  <si>
    <t>SCAFFOLD TOWER:MOVE POSITION NE 10M - ZIP UP</t>
  </si>
  <si>
    <t>Scaffolding:Move any height tubular aluminium “zip-up” type tower scaffolding to new elevation or location ne 10.0m away as directed by CR, temporarily dismantle and re-erect as necessary</t>
  </si>
  <si>
    <t>Scaffolding:Move tubular aluminium “zip-up” type tower scaffolding of any height to new elevation or location ne 10.00m away as directed by the Client’s Representative, temporarily dismantle and re-erect as necessary.</t>
  </si>
  <si>
    <t>241267</t>
  </si>
  <si>
    <t>SCAFFOLD TOWER:MOVE POSITION NE 20M - ZIP UP</t>
  </si>
  <si>
    <t>Scaffolding:Move any height tubular aluminium “zip-up” type tower scaffolding to new elevation or location ne 20.0m away as directed by CR, temporarily dismantle and re-erect as necessary</t>
  </si>
  <si>
    <t>Scaffolding:Move tubular aluminium “zip-up” type tower scaffolding of any height to new elevation or location ne 20.00m away as directed by the Client’s Representative, temporarily dismantle and re-erect as necessary.</t>
  </si>
  <si>
    <t>241269</t>
  </si>
  <si>
    <t>SCAFFOLD TOWER:MOVE POSITION NE 30M - ZIP UP</t>
  </si>
  <si>
    <t>Scaffolding:Move any height tubular aluminium “zip-up” type tower scaffolding to new elevation or location ne 30.0m away as directed by CR, temporarily dismantle and re-erect as necessary</t>
  </si>
  <si>
    <t>Scaffolding:Move tubular aluminium “zip-up” type tower scaffolding of any height to new elevation or location ne 30.00m away as directed by the Client’s Representative, temporarily dismantle and re-erect as necessary.</t>
  </si>
  <si>
    <t>241301</t>
  </si>
  <si>
    <t>Chimney Scaffolding</t>
  </si>
  <si>
    <t>SCAFFOLDING:PROVIDE TO CHIMNEY NE 7.5M HIGH</t>
  </si>
  <si>
    <t>Scaffolding:Provide, erect, maintain for ne 1 week, dismantle, scaffold and boards to form working platform around chimney stacks (4 wide and toe boards) including ladder stages ne 7.50m high.</t>
  </si>
  <si>
    <t>Scaffolding: Provide, erect, maintain for a period ne 1 week and dismantle on completion scaffold and boards to form working platform around chimney stacks (4 wide and toe boards) including ladder stages ne 7.50m high.</t>
  </si>
  <si>
    <t>241303</t>
  </si>
  <si>
    <t>SCAFFOLDING:PROVIDE TO CHIMNEY NE 10.0M HIGH</t>
  </si>
  <si>
    <t>Scaffolding:Provide, erect, maintain ne 1 week, dismantle, scaffold, ladders stages and boards to form working platform around chimney stacks (4 wide and toe boards) over 7.50m and ne 10.00m high.</t>
  </si>
  <si>
    <t>Scaffolding: Provide, erect, maintain for a period ne 1 week and dismantle on completion scaffold and boards to form working platform around chimney stacks (4 wide and toe boards) including ladder stages over 7.50m and ne 10.00m high.</t>
  </si>
  <si>
    <t>241305</t>
  </si>
  <si>
    <t>SCAFFOLDING:PROVIDE TO CHIMNEY NE 12.5M HIGH</t>
  </si>
  <si>
    <t>Scaffolding:Provide, erect, maintain ne 1 week, dismantle, scaffold, ladders stages and boards to form working platform around chimney stacks (4 wide and toe boards) over 10.00m and ne 12.50m high.</t>
  </si>
  <si>
    <t>Scaffolding: Provide, erect, maintain for a period ne 1 week and dismantle on completion scaffold and boards to form working platform around chimney stacks (4 wide and toe boards) including ladder stages over 10.00m and ne 12.50m high.</t>
  </si>
  <si>
    <t>241307</t>
  </si>
  <si>
    <t>SCAFFOLDING:PROVIDE TO CHIMNEY NE 15.0M HIGH</t>
  </si>
  <si>
    <t>Scaffolding:Provide, erect, maintain ne 1 week, dismantle, scaffold, ladders stages and boards to form working platform around chimney stacks (4 wide and toe boards) over 12.50m and ne 15.00m high.</t>
  </si>
  <si>
    <t>Scaffolding:Provide, erect, maintain for a period ne 1 week and dismantle on completion scaffold and boards to form working platform around chimney stacks (4 wide and toe boards) including ladder stages over 12.50m and ne 15.00m high.</t>
  </si>
  <si>
    <t>241309</t>
  </si>
  <si>
    <t>SCAFFOLDING:PROVIDE TO CHIMNEY NE 17.5M HIGH</t>
  </si>
  <si>
    <t>Scaffolding:Provide, erect, maintain ne 1 week, dismantle, scaffold, ladders stages and boards to form working platform around chimney stacks (4 wide and toe boards) over 15.00m and ne 17.50m high.</t>
  </si>
  <si>
    <t>Scaffolding:Provide, erect, maintain for a period ne 1 week and dismantle on completion scaffold and boards to form working platform around chimney stacks (4 wide and toe boards) including ladder stages over 15.00m and ne 17.50m high.</t>
  </si>
  <si>
    <t>241311</t>
  </si>
  <si>
    <t>SCAFFOLDING:PROVIDE TO CHIMNEY NE 20.0M HIGH</t>
  </si>
  <si>
    <t>Scaffolding:Provide, erect, maintain ne 1 week, dismantle, scaffold, ladders stages and boards to form working platform around chimney stacks (4 wide and toe boards) over 17.50m and ne 20.00m high.</t>
  </si>
  <si>
    <t>Scaffolding:Provide, erect, maintain for a period ne 1 week and dismantle on completion scaffold and boards to form working platform around chimney stacks (4 wide and toe boards) including ladder stages over 17.50m and ne 20.00m high.</t>
  </si>
  <si>
    <t>241313</t>
  </si>
  <si>
    <t>SCAFFOLDING:PROVIDE TO CHIMNEY NE 22.5M HIGH</t>
  </si>
  <si>
    <t>Scaffolding:Provide, erect, maintain ne 1 week, dismantle, scaffold, ladders stages and boards to form working platform around chimney stacks (4 wide and toe boards) over 20.00m and ne 22.50m high.</t>
  </si>
  <si>
    <t>Scaffolding:Provide, erect, maintain for a period ne 1 week and dismantle on completion scaffold and boards to form working platform around chimney stacks (4 wide and toe boards) including ladder stages over 20.00m and ne 22.50m high.</t>
  </si>
  <si>
    <t>241315</t>
  </si>
  <si>
    <t>SCAFFOLDING:PROVIDE TO CHIMNEY NE 25.0M HIGH</t>
  </si>
  <si>
    <t>Scaffolding:Provide, erect, maintain ne 1 week, dismantle, scaffold, ladders stages and boards to form working platform around chimney stacks (4 wide and toe boards) over 22.50m and ne 25.00m high.</t>
  </si>
  <si>
    <t>Scaffolding:Provide, erect, maintain for a period ne 1 week and dismantle on completion scaffold and boards to form working platform around chimney stacks (4 wide and toe boards) including ladder stages over 22.50m and ne 25.00m high.</t>
  </si>
  <si>
    <t>241555</t>
  </si>
  <si>
    <t>SCAFFOLD TOWER:PROVIDE NE 10.0M HIGH 2 LIFT ZIP UP</t>
  </si>
  <si>
    <t>Scaffolding:Provide, erect, maintain for ne 1 week, dismantle, tubular aluminium “zip-up” type tower scaffolding over 7.50m and ne 10.00m high with ladders, pulley ropes, 2 lifts of boards etc</t>
  </si>
  <si>
    <t>Scaffolding:Provide, erect, maintain for a period ne 1 week and dismantle on completion tubular aluminium “zip-up” type tower scaffolding over 7.50m and ne 10.00m high including ladders, pulley rope, wheel fixings and two lift of boards.</t>
  </si>
  <si>
    <t>027103</t>
  </si>
  <si>
    <t>027105</t>
  </si>
  <si>
    <t>027107</t>
  </si>
  <si>
    <t>027303</t>
  </si>
  <si>
    <t>027305</t>
  </si>
  <si>
    <t>027505</t>
  </si>
  <si>
    <t>027507</t>
  </si>
  <si>
    <t>027509</t>
  </si>
  <si>
    <t>027511</t>
  </si>
  <si>
    <t>027513</t>
  </si>
  <si>
    <t>943019</t>
  </si>
  <si>
    <t>Groundworks</t>
  </si>
  <si>
    <t>Fencing and Gates</t>
  </si>
  <si>
    <t>Fencing</t>
  </si>
  <si>
    <t>Metal Stairs and Walkways and Balustrades</t>
  </si>
  <si>
    <t>Balustrades - Isolated</t>
  </si>
  <si>
    <t>Handrails - Associated</t>
  </si>
  <si>
    <t>Balustrades and Handrails - Sundry Repairs</t>
  </si>
  <si>
    <t>Disabled Adaptations and Minor Works</t>
  </si>
  <si>
    <t>Grab Rails, Handrails and Balustrades</t>
  </si>
  <si>
    <t>Balustrading</t>
  </si>
  <si>
    <t>BALUSTRADE:SUPPLY AND FIX NE 1.2M HIGH</t>
  </si>
  <si>
    <t>BALUSTRADE:SUPPLY AND FIX KEE KLAMP</t>
  </si>
  <si>
    <t>BALUSTRADE:SUPPLY AND FIX KEE KLAMP WITH MESH</t>
  </si>
  <si>
    <t>HANDRAIL:6X50MM RAIL ON BRACKETS</t>
  </si>
  <si>
    <t>HANDRAIL:48MM GALVANISED STEEL TUBULAR ON BRACKETS</t>
  </si>
  <si>
    <t>BALUSTRADE:RENEW HANDRAIL</t>
  </si>
  <si>
    <t>BALUSTRADE:RENEW BALUSTER</t>
  </si>
  <si>
    <t>BALUSTRADE:RENEW TUBULAR HANDRAIL</t>
  </si>
  <si>
    <t>BALUSTRADE:RENEW TUBULAR STANDARD</t>
  </si>
  <si>
    <t>BALUSTRADE:RENEW WIRE MESH PANEL</t>
  </si>
  <si>
    <t>BALUSTRADE:SUPPLY AND FIX KEE KLAMP DISABLED</t>
  </si>
  <si>
    <t>Balustrade:Supply and fix galvanised mild steel balustrade ne 1200mm high, 6x50mm horizontal rails, 25x25mm standards, 12x12mm balusters all welded set in mortices in mortar, and decorate.</t>
  </si>
  <si>
    <t>Balustrade:Supply and fix galvanised mild steel balustrade ne 1200mm high comprising 6x50mm horizontal rails, 25x25mm standards, ragged at end at 2.00m centres and 12x12mm balusters all welded together and set in mortices in mortar, rub down, prepare for and decorate to all surfaces.</t>
  </si>
  <si>
    <t>Balustrades:Supply and fix galvanised mild steel tubular Kee-Klamp balustrade, ne 900mm high comprising 48mm diameter horizontal rails and standards at 1m centres, set in mortices, decorate.</t>
  </si>
  <si>
    <t>Balustrade:Supply and fix galvanised mild steel tubular Kee-Klamp balustrade, 900mm high comprising 48mm diameter horizontal rails, 48mm diameter standards at 1.00m centres and set in mortices in mortar, rub down, prepare for and decorate to all surfaces.</t>
  </si>
  <si>
    <t>Balustrade:Supply and fix 48mm dia galvanised tubular Kee-Klamp balustrade, 900mm high, set in mortices in mortar at 1.00m centres, wire mesh panels bolted or spot welded, rub down, prepare, decorate.</t>
  </si>
  <si>
    <t>Balustrade:Supply and fix galvanised mild steel tubular Kee-Klamp balustrade, 900mm high comprising 48mm diameter horizontal rails, 48mm diameter standards at 1.00m centres and set in mortices in mortar, complete with wire mesh panels bolted or spot welded to standards, rub down, prepare for and decorate to all surfaces.</t>
  </si>
  <si>
    <t>Handrail:Supply and fix 6x50mm galvanised mild steel rail welded to and including handrail brackets, fixed to brickwork, rub down, prepare for and decorate to all surfaces.</t>
  </si>
  <si>
    <t>Handrail:Supply and fix 6x50mm galvanised mild steel rail welded to and including handrail brackets, plugged and screwed to brickwork, rub down, prepare for and decorate to all surfaces.</t>
  </si>
  <si>
    <t>Handrail:Supply and fix 48mm diameter galvanised mild steel tubular handrail welded to and including handrail brackets, fixed to brickwork, rub down, prepare for and decorate to all surfaces.</t>
  </si>
  <si>
    <t>Handrail:Supply and fix 48mm diameter galvanised mild steel tubular handrail welded to and including handrail brackets, plugged and screwed to brickwork, rub down, prepare for and decorate to all surfaces.</t>
  </si>
  <si>
    <t>Balustrade:Cut off damaged galvanised steel handrail, bolt or weld on new 6x50mm galavanised handrail to standards and balusters, rub down, prepare, decorate handrail, touch up decoration, make good.</t>
  </si>
  <si>
    <t>Balustrade:Cut off damaged galvanised steel handrail to balustrade, bolt or weld on new 6x50mm galavanised steel handrail to standards and balusters, rub down and prepare for and decorate all surfaces of handrail, touch up decoration on standards and balusters and make good.</t>
  </si>
  <si>
    <t>Balustrade:Cut off damaged galvanised steel baluster to balustrade, weld on new 12x12mm galavanised baluster to horizontal rails, rub down, prepare, decorate baluster, touch up decoration, make good.</t>
  </si>
  <si>
    <t>Balustrade:Cut off damaged galvanised steel baluster to balustrade, weld on new 12x12mm galavanised steel baluster to horizontal rails, rub down and prepare for and decorate all surfaces of baluster, touch up decoration on horizontal rails and make good.</t>
  </si>
  <si>
    <t>Balustrade:Disconnect damaged galvanised steel tubular handrail to Kee-Klamp balustrade, connect new 48mm dia galvanised handrail, rub down, prepare, decorate handrail, touch up decoration, make good.</t>
  </si>
  <si>
    <t>Balustrade:Disconnect damaged galvanised steel tubular handrail to Kee-Klamp balustrade, connect new 48mm diameter galvanised steel handrail to standards, rub down and prepare for and decorate all surfaces of handrail, touch up decoration on standards and balusters and make good.</t>
  </si>
  <si>
    <t>Balustrade:Disconnect damaged galvanised steel tubular standard to Kee-Klamp balustrade, connect new 48mm dia galvanised standard, rub down, prepare, decorate standard, touch up decoration, make good.</t>
  </si>
  <si>
    <t>Balustrade:Disconnect damaged galvanised steel tubular standard to Kee-Klamp balustrade, connect new 48mm diameter galvanised steel standard to handrail, rub down and prepare for and decorate all surfaces of baluster, touch up decoration on horizontal rails and make good.</t>
  </si>
  <si>
    <t>Balustrade:Disconnect or cut off damaged wire mesh panel to balustrade, bolt or spot weld galvanised steel mesh panel ne 1.00sm, rub down, prepare, decorate mesh panel, touch up decoration, make good.</t>
  </si>
  <si>
    <t>Balustrade:Disconnect or cut off existing damaged wire mesh panelling to galvanised tubular steel Kee-Klamp balustrading, bolt or spot weld galvanised steel mesh panel to balustrade members, panel ne 1.00sm in area, rub down and prepare for and decorate all surfaces of mesh panel, touch up decoration on horizontal rails and standards and make good.</t>
  </si>
  <si>
    <t>Balustrades:Supply and fix galvanised mild steel tubular Kee-Klamp balustrade, ne 1100mm high comprising 48mm diameter horizontal rails and standards at 1m centres, set in mortices, decorate.</t>
  </si>
  <si>
    <t>Balustrade:Supply and fix galvanised mild steel tubular Kee-Klamp balustrade, ne 1100mm high comprising 48mm diameter horizontal rails, 48mm diameter standards at 1m centres, set mortices in mortar, make good finishes and decorate and remove waste and debris.</t>
  </si>
  <si>
    <t>NHF Book</t>
  </si>
  <si>
    <t>Responsive Maintenance Version 8</t>
  </si>
  <si>
    <t>Planned Maintenance Version 8</t>
  </si>
  <si>
    <t>Fencing And Gates</t>
  </si>
  <si>
    <t>Gates</t>
  </si>
  <si>
    <t>Metal Stairs, Walkways and Balustrades</t>
  </si>
  <si>
    <t>Planned Maintenance and Property Reinvestment Works (Version 8)</t>
  </si>
  <si>
    <t>0173EA</t>
  </si>
  <si>
    <t>0173EB</t>
  </si>
  <si>
    <t>0173EC</t>
  </si>
  <si>
    <t>0173ED</t>
  </si>
  <si>
    <t>0173EF</t>
  </si>
  <si>
    <t>0173EG</t>
  </si>
  <si>
    <t>0173FA</t>
  </si>
  <si>
    <t>0173FB</t>
  </si>
  <si>
    <t>0173KA</t>
  </si>
  <si>
    <t>0173KB</t>
  </si>
  <si>
    <t>0173MA</t>
  </si>
  <si>
    <t>0177EB</t>
  </si>
  <si>
    <t>0177ED</t>
  </si>
  <si>
    <t>0177EE</t>
  </si>
  <si>
    <t>0177FA</t>
  </si>
  <si>
    <t>0230AA</t>
  </si>
  <si>
    <t>0230AB</t>
  </si>
  <si>
    <t>0230AC</t>
  </si>
  <si>
    <t>0230AD</t>
  </si>
  <si>
    <t>0230AE</t>
  </si>
  <si>
    <t>0230AF</t>
  </si>
  <si>
    <t>0230AH</t>
  </si>
  <si>
    <t>0230AJ</t>
  </si>
  <si>
    <t>0230AL</t>
  </si>
  <si>
    <t>0230AM</t>
  </si>
  <si>
    <t>0230AN</t>
  </si>
  <si>
    <t>0230AP</t>
  </si>
  <si>
    <t>0230AQ</t>
  </si>
  <si>
    <t>0230AR</t>
  </si>
  <si>
    <t>0230AS</t>
  </si>
  <si>
    <t>0230BA</t>
  </si>
  <si>
    <t>0231BA</t>
  </si>
  <si>
    <t>0271DA</t>
  </si>
  <si>
    <t>Fencing - Decorative Metal - Hairpin</t>
  </si>
  <si>
    <t>Fencing - Decorative Metal</t>
  </si>
  <si>
    <t>Barrier Railings</t>
  </si>
  <si>
    <t>Fencing - Refix Metal Fencing</t>
  </si>
  <si>
    <t>Fencing - Metal Gates</t>
  </si>
  <si>
    <t>PR</t>
  </si>
  <si>
    <t>FENCING:RENEW HAIRPIN METAL ON EXISTING POSTS 1.2M</t>
  </si>
  <si>
    <t>FENCING:ERECT HAIRPIN TOP METAL FENCE POSTS 1.2M</t>
  </si>
  <si>
    <t>FENCING:RENEW HAIRPIN METAL ON EXISTING POSTS 1.8M</t>
  </si>
  <si>
    <t>FENCING:ERECT HAIRPIN TOP METAL FENCE POSTS 1.8M</t>
  </si>
  <si>
    <t>FENCING:RENEW HAIRPIN METAL ON NEW POSTS 1.8M</t>
  </si>
  <si>
    <t>FENCING:RENEW HAIRPIN METAL ON EXISTING POSTS 0.6M</t>
  </si>
  <si>
    <t>FENCING:RENEW DECORATIVE METAL ON EXIST POSTS 1.8M</t>
  </si>
  <si>
    <t>FENCING:ERECT DECORATIVE METAL FENCE POSTS 1.8M</t>
  </si>
  <si>
    <t>FENCING:ERECT BOW TOP METAL FENCE POSTS 1.2M</t>
  </si>
  <si>
    <t>FENCING:REPLACE TOP/BOTTOM RAIL TO BOW TOP FENCE</t>
  </si>
  <si>
    <t>BARRIER RAILINGS:SUPPLY AND FIX 1.1M HIGH</t>
  </si>
  <si>
    <t>FENCING:RENEW HAIRPIN METAL ON NEW POSTS 1.2M</t>
  </si>
  <si>
    <t>FENCING:RENEW HAIRPIN METAL ON WALL 1.2M</t>
  </si>
  <si>
    <t>FENCING:ERECT HAIRPIN TOP METAL FENCE POSTS 0.50M</t>
  </si>
  <si>
    <t>FENCING:REFIX METAL</t>
  </si>
  <si>
    <t>GATE:RENEW METAL NE 1.0SM</t>
  </si>
  <si>
    <t>GATE:RENEW METAL NE 2.0SM</t>
  </si>
  <si>
    <t>GATES:RENEW PAIR METAL NE 4.0SM</t>
  </si>
  <si>
    <t>GATES:RENEW PAIR METAL NE 8.0SM</t>
  </si>
  <si>
    <t>GATE:RENEW METAL NE 1.0SM RECTANGULAR</t>
  </si>
  <si>
    <t>GATE:RENEW METAL NE 1.0SM BOW TOPPED</t>
  </si>
  <si>
    <t>GATE:RENEW METAL 1100MM BOW TOPPED</t>
  </si>
  <si>
    <t>GATE:RENEW METAL 1200MM BOW TOPPED</t>
  </si>
  <si>
    <t>GATE:RENEW PAIR OF METAL RECTANGULAR</t>
  </si>
  <si>
    <t>GATE:RENEW PAIR OF METAL BOW TOPPED 850MM</t>
  </si>
  <si>
    <t>GATE:RENEW PAIR OF METAL BOW TOPPED 1200MM</t>
  </si>
  <si>
    <t>GATE:RENEW GALLOWS GATE AND POSTS</t>
  </si>
  <si>
    <t>GATE:RENEW WROUGHT IRON NE 2.0SM</t>
  </si>
  <si>
    <t>GATES:RENEW PAIR METAL NE 10.0SM</t>
  </si>
  <si>
    <t>GATES:RENEW PAIR METAL NE 12.0SM</t>
  </si>
  <si>
    <t>GATE:REPAIR AND EASE AND ADJUST METAL GATE</t>
  </si>
  <si>
    <t>GATE:SUPPLY AND FIT GERDA LOCK TO GALLOWS GATE</t>
  </si>
  <si>
    <t>BALUSTER:RENEW</t>
  </si>
  <si>
    <t>Fencing:Renew hairpin decorative galvanised steel fencing 1.20m high, 100mm posts, bars, rails, etc., excavation, concrete, backfill, remove debris, reinstatement, (msd per metre run of fencing).</t>
  </si>
  <si>
    <t>Fencing:Renew Hairpin top decorative metal fencing 1.20m high on existing posts, including removal of old and remove from site to approved tip, supply and fix new galvanised steel fencing panels including all bars, rails, fittings, bolts etc. (measured per metre run of fencing).</t>
  </si>
  <si>
    <t>Fencing:Erect new hairpin decorative galvanised steel fencing 1.20m high, 100mm posts, bars, rails, etc., excavation, concrete, backfill, remove debris, reinstatement, (msd per metre run of fencing).</t>
  </si>
  <si>
    <t>Fencing:Erect new hairpin top decorative fencing 1.20m high with 100x100mm x 2.35m galvanised steel posts cast into concrete at ne 2.4m centres including all bars, rails, fittings, bolts etc. and all excavation, concrete backfill and remove waste and debris, reinstatement of paving, gardens and the like (measured per metre run of fencing).</t>
  </si>
  <si>
    <t>Fencing:Renew hairpin top decorative metal fencing 1.80m high on existing posts, supply and fix new galv steel fencing panels, all bars, rails, fittings, bolts etc, (msd per metre run of fencing).</t>
  </si>
  <si>
    <t>Fencing:Renew hairpin top decorative metal fencing 1.80m high on existing posts, including removal of old and remove from site to approved tip, supply and fix new galvanised steel fencing panels including all bars, rails, fittings, bolts etc, (measured per metre run of fencing).</t>
  </si>
  <si>
    <t>Fencing:Erect new hairpin top decorative metal fencing 1.80m high on and including 100x100 x 2.85m galv rhs steel posts cast into concrete Gen 3 at ne 2.4m centres (msd per metre run of fencing).</t>
  </si>
  <si>
    <t>Fencing:Erect new hairpin top decorative metal fencing 1.80m high on and including 100x100 x 2.85m galvanised rolled hollow section steel posts cast into concrete Gen 3 at ne 2.4m centres including all 12mm diameter bars, 40x10mm top and bottom rails, fittings, bolts etc. and all excavation, concrete, backfill and remove waste and debris, reinstatement of paving, gardens and the like (measured per metre run of fencing).</t>
  </si>
  <si>
    <t>Fencing:Renew with hairpin top decorative metal fencing 1.80m high on and including 100x100 x 2.85m galv rhs steel posts cast into concrete Gen 3 at ne 2.4m centres (msd per metre run of fencing).</t>
  </si>
  <si>
    <t>Fencing:Renew with hairpin top decorative metal fencing 1.80m high on and including 100x100 x 2.85m galvanised rolled hollow section steel posts cast into concrete GEN 3 at ne 2.75m centres, including removal of old and remove from site to approved tip, supply and fix new galvanised steel fencing panels including all 12mm bars, 40 x 10mm top and bottom rails, fittings, bolts etc, decoration and all excavation, concrete around post, backfill and remove waste and debris, reinstatement of paving, gardens and the like (measured per metre run of fencing).</t>
  </si>
  <si>
    <t>Fencing:Renew Hairpin top decorative metal fencing 0.6m high on existing posts, remove old, supply and fix new galvanised steel fencing panels, fittings, bolts etc. (msd per metre run of fencing).</t>
  </si>
  <si>
    <t>Fencing:Renew Hairpin top decorative metal fencing 0.6m high on existing posts, including removal of old and remove from site to approved tip, supply and fix new galvanised steel fencing panels including all bars, rails, fittings, bolts etc. (measured per metre run of fencing).</t>
  </si>
  <si>
    <t>Fencing:Renew decorative galvanised steel fencing 1.80m high, 100x100mm posts, fencing panels, removal, excavation, concrete, backfill, remove debris, reinstatement, (msd per metre run of fencing).</t>
  </si>
  <si>
    <t>Fencing:Renew decorative metal fencing 1.80m high on existing posts, including removal of old and remove from site to approved tip, supply and fix new galvanised steel fencing panels including all bars, rails, fittings, bolts etc. (measured per metre run of fencing).</t>
  </si>
  <si>
    <t>Fencing:Erect new decorative galvanised steel fencing 1.80m high, 100x100mm posts, fencing panels, excavation, concrete, backfill, remove debris, reinstatement, (msd per metre run of fencing).</t>
  </si>
  <si>
    <t>Fencing:Erect new decorative metal fencing 1.80m high with 100x100mm x 2.35m galvanised steel posts cast into concrete at ne 2.4m centres and galvanised steel fencing panels including all bars, rails, fittings, bolts etc. and all excavation, concrete backfill and remove waste and debris, reinstatement of paving, gardens and the like (measured per metre run of fencing).</t>
  </si>
  <si>
    <t>Fencing:Erect new bow top decorative fencing 1.20m high with 100x100mm x 2.35m galvanised steel posts at ne 2.4m centres, excavation, concrete, backfill, reinstatement (msd per metre run of fencing).</t>
  </si>
  <si>
    <t>Fencing:Erect new bow top decorative fencing 1.20m high with 100x100mm x 2.35m galvanised steel posts cast into concrete at ne 2.4m centres including all bars, rails, fittings, bolts etc. and all excavation, concrete backfill and remove waste and debris, reinstatement of paving, gardens and the like (measured per metre run of fencing).</t>
  </si>
  <si>
    <t>Fence:Remove existing and weld in place replacement top or bottom horizontal rail to bow top fencing, decorate to match existing and remove waste and debris.</t>
  </si>
  <si>
    <t>Barrier Railings:Supply and fix steel balustrade 1100mm high, set in concrete, remove waste and debris, reinstatement of paving, gardens and the like, prepare for and decorate to all surfaces.</t>
  </si>
  <si>
    <t>Barrier Railings:Supply and fix galvanised mild steel balustrade 1100mm high comprising 6x50mm horizontal rails, 50x50mm posts 1525mm long, ragged at end at 2.00m centres and 12x12mm balusters all welded together and set in concrete GEN3, excavate post holes, backfill and remove waste and debris, reinstatement of paving, gardens and the like, rub down and prepare for and decorate to all surfaces. (measured per metre run of fencing).</t>
  </si>
  <si>
    <t>Fencing:Renew with Hairpin decorative metal fencing ne1.20m high, 50 x5 0mm x 2.35m steel posts cast into concrete GEN 3 at n.e. 2.75m centres, galvanised steel fencing panels, remove waste and debris</t>
  </si>
  <si>
    <t>Fencing:Renew with Hairpin top decorative metal fencing ne 1.20m high on and including 50 x5 0mm x 2.35m galvanised rolled hollow section steel posts cast into concrete GEN 3 at n.e. 2.75m centres, including removal of old and remove from site to approved tip, supply and fix new galvanised steel fencing panels including all 12mm diameter bars, 40x10mm top and bottom rails, fittings, bolts, decoration etc., and all excavation, concrete GEN 3, backfill and remove waste and debris, reinstatement of paving, gardens and the like (measured per metre run of fencing).</t>
  </si>
  <si>
    <t>Fencing:Renew with Hairpin decorative metal fencing ne1.20m high, 50 x 50mm x 2.35m galvanised steel posts built into brickwork/concrete ne2.75m centres, new steel fencing panels, decoration etc.</t>
  </si>
  <si>
    <t>Fencing:Renew with Hairpin top decorative metal fencing ne 1.20m high on and including 50 x 50mm x 2.35m galvanised rolled hollow section steel posts built into brickwork or concrete at n.e. 2.75m centres, including removal of old and remove from site to approved tip, supply and fix new galvanised steel fencing panels including all 12mm diameter bars, 40x10mm top and bottom rails, fittings, bolts, decoration etc., and concrete around post and remove waste and debris, (measured per metre run of fencing).</t>
  </si>
  <si>
    <t>Fencing:Erect new Hairpin fencing ne0.50m, 50x50mm x 2.35m steel posts cast into concrete ne2.75m centres and galvanised steel fencing panels. Decoration etc. Remove waste and debris.</t>
  </si>
  <si>
    <t>Fencing:Erect new Hairpin top decorative fencing ne o.50m high with 50 x 50mm x 2.35m galvanised rolled hollow section steel posts cast into concrete at n.e. 2.75m centres and galvanised steel fencing panels including all 12mm diameter bars, 40x10mm top and bottom rails, fittings, bolts, decoration etc., and all excavation, concrete GEN 3, backfill and remove waste and debris, reinstatement of paving, gardens and the like (measured per metre run of fencing).</t>
  </si>
  <si>
    <t>Fencing:Refix sections of metal garden railing, cut out/unbolt section of metal railings max 1200mm, set aside for reuse. Refix railings, new concrete foundation. All to match existing, make good.</t>
  </si>
  <si>
    <t>Fencing:Refixing sections of metal garden railing, carefully excavate out and cut out/unbolt section of metal railings maximum height 1200mm and set aside for reuse, hack off existing concrete foundations and prepare uprights for refixing, re-excavate existing post holes to remove all existing concrete beds, haunchings and surrounds from previous post locations, refix railings into original position and including new concrete foundation, beds and surrounds, all to match existing's make good surfacing to match surrounding areas, weld / rebolt railings to adjoining railings, include all works as necessary to working around existing kerbing or the like, make good all disturbed to match existing (measured per m run of railing).</t>
  </si>
  <si>
    <t>Gate:Renew galvanised mild steel gate ne 1.00sm, overall including sliding bolt, stop and one pair of hanging lugs fixed to brickwork or concrete, decorate, remove spoil.</t>
  </si>
  <si>
    <t>Gate:Renew galvanised mild steel gate ne 1.00sm, overall consisting of 25x25x3mm angle frame with corners mitred and welded and seven 10x10mm balusters with ends welded to frame, including sliding bolt, stop and one pair of hanging lugs fixed to brickwork or concrete, prepare for and decorate, remove waste and debris.</t>
  </si>
  <si>
    <t>Gate:Renew galvanised mild steel gate ne 2.00sm overall including sliding bolt, stop and one pair of hanging lugs fixed to brickwork or concrete, decorate, remove spoil.</t>
  </si>
  <si>
    <t>Gate:Renew galvanised mild steel gate ne 2.00sm overall consisting of 25x25x3mm angle frame with corners mitred and welded and seven 10x10mm balusters with ends welded to frame, including sliding bolt, stop and one pair of hanging lugs fixed to brickwork or concrete, prepare for and decorate, remove waste and debris.</t>
  </si>
  <si>
    <t>Gates:Renew pair of galvanised mild steel gates ne 4.00sm overall consisting of 25x25x3mm welded angle frame, seven 10x10mm balusters, ironmongery, decoration, and remove waste and debris.</t>
  </si>
  <si>
    <t>Gates:Renew pair of galvanised mild steel gates ne 4.00sm overall each consisting of 25x25x3mm angle frame with corners mitred and welded and seven 10x10mm balusters with ends welded to frame, including sliding bolt, stop and one pair of hanging lugs fixed to brickwork or concrete, decoration, and remove waste and debris.</t>
  </si>
  <si>
    <t>Gates:Renew pair of galvanised mild steel gates ne 8.00sm overall consisting of 25x25x3mm welded angle frame, seven 10x10mm balusters, ironmongery, decoration, and remove waste and debris.</t>
  </si>
  <si>
    <t>Gates:Renew pair of galvanised mild steel gates ne 8.00sm overall each consisting of 25x25x3mm angle frame with corners mitred and welded and seven 10x10mm balusters with ends welded to frame, including sliding bolt, stop and one pair of hanging lugs fixed to brickwork or concrete, decoration, and remove waste and debris.</t>
  </si>
  <si>
    <t>Gate:Renew galvanised mild steel gate 900mm wide x 850mm high, 25 x 25 x 3mm angle frame and seven 10 x 10mm balusters, prepare for and decorate, remove waste and debris.</t>
  </si>
  <si>
    <t>Gate:Renew galvanised mild steel gate 900mm wide x 850mm high, overall consisting of 25 x 25 x 3mm angle frame with corners mitred and welded and seven 10 x 10mm balusters with ends welded to frame, including sliding bolt, stop and one pair of hanging lugs fixed to brickwork or concrete post, prepare for and decorate, remove waste and debris.</t>
  </si>
  <si>
    <t>Gate:Renew galvanised mild steel bow topped gate 900mm wide x 850mm high, 25 x 25 x 3mm angle frame and seven 10 x 10mm balusters, prepare for and decorate, remove waste and debris.</t>
  </si>
  <si>
    <t>Gate:Renew galvanised mild steel bow topped gate 900mm wide x 850mm high, overall consisting of 25 x 25 x 3mm angle frame with corners mitred and welded and seven 10 x 10mm balusters with ends welded to frame, including sliding bolt, stop and one pair of hanging lugs fixed to brickwork or concrete post, prepare for and decorate, remove waste and debris.</t>
  </si>
  <si>
    <t>Gate:Renew galvanised mild steel bow topped gate 900mm wide x 1100mm high, 25 x 25 x 3mm angle frame and seven 10 x 10mm balusters, prepare for and decorate, remove waste and debris.</t>
  </si>
  <si>
    <t>Gate:Renew galvanised mild steel bow topped gate 900mm wide x 1100mm high, overall consisting of 25 x 25 x 3mm angle frame with corners mitred and welded and seven 10 x 10mm balusters with ends welded to frame, including sliding bolt, stop and one pair of hanging lugs fixed to brickwork or concrete post, prepare for and decorate, remove waste and debris.</t>
  </si>
  <si>
    <t>Gate:Renew galvanised mild steel bow topped gate 900mm wide x 1200mm high, 25 x 25 x 3mm angle frame and seven 10 x 10mm balusters, prepare for and decorate, remove waste and debris.</t>
  </si>
  <si>
    <t>Gate:Renew galvanised mild steel bow topped gate 900mm wide x 1200mm high, overall consisting of 25 x 25 x 3mm angle frame with corners mitred and welded and seven 10 x 10mm balusters with ends welded to frame, including sliding bolt, stop and one pair of hanging lugs fixed to brickwork or concrete post, prepare for and decorate, remove waste and debris.</t>
  </si>
  <si>
    <t>Gate:Renew galvanised mild steel pair of gates each leaf 1205mm wide x 850mm high, 25 x 25 x 3mm angle frame and seven 10 x 10mm balusters, prepare for and decorate, remove waste and debris.</t>
  </si>
  <si>
    <t>Gate:Renew galvanised mild steel pair of gates each leaf 1205mm wide x 850mm high, each leaf consisting of 25 x 25 x 3mm angle frame with corners mitred and welded and seven 10 x 10mm balusters with ends welded to frame, including sliding bolt, stop and one pair of hanging lugs fixed to brickwork or concrete post, prepare for and decorate, remove waste and debris.</t>
  </si>
  <si>
    <t>Gate:Renew galvanised mild steel pair of bow topped gates each leaf 1205mm wide x 850mm high, 25 x 25 x 3mm angle frame, seven 10 x 10mm balusters, prepare for and decorate, remove waste and debris.</t>
  </si>
  <si>
    <t>Gate:Renew galvanised mild steel pair of bow topped gates each leaf 1205mm wide x 850mm high, each leaf consisting of 25 x 25 x 3mm angle frame with corners mitred and welded and seven 10 x 10mm balusters with ends welded to frame, including sliding bolt, stop and one pair of hanging lugs fixed to brickwork or concrete posts, prepare for and decorate, remove waste and debris.</t>
  </si>
  <si>
    <t>Gate:Renew galvanised mild steel pair of bow topped gates each leaf 1205mm wide x 1200mm high, 25 x 25 x 3mm angle frame, seven 10 x 10mm balusters, prepare for and decorate, remove waste and debris.</t>
  </si>
  <si>
    <t>Gate:Renew galvanised mild steel pair of bow topped gates each leaf 1205mm wide x 1200mm high, each leaf consisting of 25 x 25 x 3mm angle frame with corners mitred and welded and seven 10 x 10mm balusters with ends welded to frame, including sliding bolt, stop and one pair of hanging lugs fixed to brickwork or concrete posts, prepare for and decorate, remove waste and debris.</t>
  </si>
  <si>
    <t>Gate:Renew existing or supply and install hot dipped galvanised 60mmx60mm RHS 3.0m gallows gate 1150mm high, 89mm dia galvanised steel hanging and slam posts set in concrete, remove waste and debris.</t>
  </si>
  <si>
    <t>Gate:Renew existing or supply and install hot dipped galvanised metal 3.0m gallows gate 1150mm high formed of 60mmX60mm box section complete with hanging and slam posts of 89mm diameter galvanised steel set in concrete, complete with fixed eye top hinge, bottom adjustable hinges and padlockable sliding latch, make good, remove waste and debris.</t>
  </si>
  <si>
    <t>Gate:Renew wrought iron gate ne 2.00sm overall of any design, including sliding bolt, stop and one pair of hanging lugs fixed to brickwork or concrete, prepare, decorate, remove waste and debris.</t>
  </si>
  <si>
    <t>Gate:Renew wrought iron gate ne 2.00sm overall of any design, including sliding bolt, stop and one pair of hanging lugs fixed to brickwork or concrete, prepare for and decorate, remove waste and debris.</t>
  </si>
  <si>
    <t>Gates:Renew pair of galvanised 25x25x3mm angle frame and 10x10mm balusters mild steel gates ne 10.00sm overall, sliding bolt, stop and pairs of hanging lugs fixed to structure, decorate, remove waste.</t>
  </si>
  <si>
    <t>Gates:Renew pair of galvanised mild steel gates ne 10.00sm overall each consisting of 25x25x3mm angle frame with corners mitred and welded and seven 10x10mm balusters with ends welded to frame, including sliding bolt, stop and one pair of hanging lugs fixed to brickwork or concrete, decoration, and remove waste and debris.</t>
  </si>
  <si>
    <t>Gates:Renew pair of galvanised 25x25x3mm angle frame and 10x10mm balusters mild steel gates ne 12.00sm overall, sliding bolt, stop and pairs of hanging lugs fixed to structure, decorate, remove waste.</t>
  </si>
  <si>
    <t>Gates:Renew pair of galvanised mild steel gates ne 12.00sm overall each consisting of 25x25x3mm angle frame with corners mitred and welded and seven 10x10mm balusters with ends welded to frame, including sliding bolt, stop and one pair of hanging lugs fixed to brickwork or concrete, decoration, and remove waste and debris.</t>
  </si>
  <si>
    <t>Gate:Ease and adjust any metal gate including remove and refix and carry out any minor repairs and or adjustments as necessary, make good paintwork to match existing.</t>
  </si>
  <si>
    <t>Gate:Supply and fit or renew any Gerda lock and keep to gallows gate, including altering gate as necessary for new lock and provide two Gerda keys.</t>
  </si>
  <si>
    <t>Baluster:Cut out damaged existing, renew 14x14x1100mm high galvanised mild steel baluster to balustrade, welded at both ends to hostizontal rails, rub down, prepare for and decorate to match existing.</t>
  </si>
  <si>
    <t>Baluster:Cut out damaged existing and renew 14x14x1100mm high galvanised mild steel baluster to balustrade, welded at both ends to hostizontal rails, rub down, prepare for and decorate to match existing.</t>
  </si>
  <si>
    <t>019031</t>
  </si>
  <si>
    <t>GATE:SUPPLY AND FIT SLAMMING PLATE</t>
  </si>
  <si>
    <t>Gate:Supply and fit or renew slamming plate and rubber buffer welded to gate or post, make good decoration and remove waste and debris.</t>
  </si>
  <si>
    <t>023001</t>
  </si>
  <si>
    <t>023003</t>
  </si>
  <si>
    <t>023009</t>
  </si>
  <si>
    <t>023011</t>
  </si>
  <si>
    <t>023013</t>
  </si>
  <si>
    <t>023016</t>
  </si>
  <si>
    <t>023017</t>
  </si>
  <si>
    <t>023021</t>
  </si>
  <si>
    <t>023023</t>
  </si>
  <si>
    <t>023041</t>
  </si>
  <si>
    <t>023043</t>
  </si>
  <si>
    <t>023045</t>
  </si>
  <si>
    <t>023047</t>
  </si>
  <si>
    <t>023051</t>
  </si>
  <si>
    <t>023053</t>
  </si>
  <si>
    <t>023055</t>
  </si>
  <si>
    <t>023061</t>
  </si>
  <si>
    <t>023063</t>
  </si>
  <si>
    <t>023065</t>
  </si>
  <si>
    <t>023071</t>
  </si>
  <si>
    <t>GATE:OVERHAUL METAL GATE INC WELDING</t>
  </si>
  <si>
    <t>GATE:RENEW FB4 LOCK TO METAL GATE</t>
  </si>
  <si>
    <t>GATE:RENEW FB1 OR FB2 COMPLETE</t>
  </si>
  <si>
    <t>GATE:EASE AND ADJUST ANY CLOSER</t>
  </si>
  <si>
    <t>GATE:REPAIR GATE WITH EASYGATE REPAIR KIT</t>
  </si>
  <si>
    <t>GATE:REPAIR GATE WITH IAE REPAIR KIT</t>
  </si>
  <si>
    <t>GATE:SUPPLY AND FIT DROP BOLT</t>
  </si>
  <si>
    <t>GATE:SUPPLY AND FIT EASYGATE WITH LOCKABLE SLIDER</t>
  </si>
  <si>
    <t>GATE:SUPPLY AND FIT FENCESECURE CLOSER</t>
  </si>
  <si>
    <t>GATE:SUPPLY AND FIT MONOHINGE AND BEARINGS</t>
  </si>
  <si>
    <t>GATE:SUPPLY AND FIT NOREG HD CLOSER</t>
  </si>
  <si>
    <t>GATE:SUPPLY AND FIT RUBBER BUFFER</t>
  </si>
  <si>
    <t>GATE:REMOVE METAL SINGLE GATE AND POSTS</t>
  </si>
  <si>
    <t>Gate:Overhaul and repair gate including taking off easing and adjusting, rehanging, welding on new /existing hinge straightening members and leave in working order.</t>
  </si>
  <si>
    <t>Gate:Renew FB4 fire brigade lock to any gate, remove waste and debris.</t>
  </si>
  <si>
    <t>Gate:Renew Fire Brigade FB1 or FB2 rim deadlock, keep and single escutcheon, including altering gate as necessary for new lock and provide two FB1 or FB2 mortice/rim keys.</t>
  </si>
  <si>
    <t>Gate:Ease and adjust any type gate closer or gate restrictor to ensure correct operation including slowing down or speeding up closing action.</t>
  </si>
  <si>
    <t>Gate:Repair any gate with Easygate Repair Kit and ease and adjust gate including make good decorations and remove waste and debris.</t>
  </si>
  <si>
    <t>Gate:Repair any gate with IAE Repair Kit and ease and adjust gate including make good decorations and remove waste and debris.</t>
  </si>
  <si>
    <t>Gate:Supply and fit or renew drop bolt to metal gate including all fixings or welding and keep. Make good decorations and surfaces and remove waste and debris.</t>
  </si>
  <si>
    <t>Gate:Supply and fit or renew Easygate gate ne 1.00sm, welded, 50x50x3mm angle frame and eight 16mm dia balusters, ironmongery, posts set in concrete, decorate, make good, remove waste and debris.</t>
  </si>
  <si>
    <t>Gate:Supply and fit or renew Easygate gate ne 1.00sm, overall consisting of 50x50x3mm angle frame with corners mitred and welded and eight 16mm diameter balusters with ends welded to frame, including sliding bolt, stop and one pair of lugs including posts set in concrete, prepare for and decorate, make good surfaces, remove waste and debris. closer with lockable slider.</t>
  </si>
  <si>
    <t>Gate:Supply and fit or renew Fencesecure gate closer or equal approved in accordance with manufacturers technical data sheet, alterations required to gate or post, make good, remove waste and debris.</t>
  </si>
  <si>
    <t>Gate:Supply and fit or renew Fencesecure gate closer or equal approved in accordance with manufacturers instructions including any alterations required to gate or post, make good decorations and remove waste and debris.</t>
  </si>
  <si>
    <t>Gate:Supply and fit or renew Monohinge gate closer and bearings including all fixings, making good to decorations, remove waste and debris.</t>
  </si>
  <si>
    <t>Gate:Supply and fit or renew Noreg gate closer or equal approved in accordance with manufacturers technical data sheet, any alterations required to gate or post, make good, remove waste and debris.</t>
  </si>
  <si>
    <t>Gate:Supply and fit or renew Noreg heavy duty gate closer or equal approved in accordance with manufacturers instructions including any alterations required to gate or post, make good decorations and remove waste and debris.</t>
  </si>
  <si>
    <t>Gate:Supply and fit or renew rubber buffer to gate or post, make good decoration and remove waste and debris.</t>
  </si>
  <si>
    <t>Gate:Take off and clear away metal gate and posts set in concrete any size, fill post holes with topsoil and reinstate paths and gardens, remove waste and debris.</t>
  </si>
  <si>
    <t xml:space="preserve">**PLEASE POPULATE ALL CELLS HIGHLIGHTED YELLOW. The NHF rate = 100% so please increase or decrease the percentage accordingly.  E.G., If NHF rate is £100 and your cost is £110, please populate with </t>
  </si>
  <si>
    <t>110% and if your cost is £90, please populate with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</si>
</sst>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0" x14ac:knownFonts="1">
    <font>
      <sz val="11"/>
      <color theme="1"/>
      <name val="Calibri"/>
      <family val="2"/>
      <scheme val="minor"/>
    </font>
    <font>
      <sz val="12"/>
      <name val="Arial"/>
      <family val="2"/>
    </font>
    <font>
      <b/>
      <sz val="12"/>
      <name val="Arial"/>
      <family val="2"/>
    </font>
    <font>
      <u/>
      <sz val="11"/>
      <color theme="10"/>
      <name val="Calibri"/>
      <family val="2"/>
      <scheme val="minor"/>
    </font>
    <font>
      <sz val="12"/>
      <color theme="1"/>
      <name val="Arial"/>
      <family val="2"/>
    </font>
    <font>
      <u/>
      <sz val="12"/>
      <color theme="10"/>
      <name val="Arial"/>
      <family val="2"/>
    </font>
    <font>
      <sz val="12"/>
      <color theme="1"/>
      <name val="Calibri"/>
      <family val="2"/>
      <scheme val="minor"/>
    </font>
    <font>
      <sz val="12"/>
      <color rgb="FFFF0000"/>
      <name val="Arial"/>
      <family val="2"/>
    </font>
    <font>
      <b/>
      <sz val="12"/>
      <color theme="1"/>
      <name val="Arial"/>
      <family val="2"/>
    </font>
    <font>
      <b/>
      <u/>
      <sz val="14"/>
      <color rgb="FFFF0000"/>
      <name val="Arial"/>
      <family val="2"/>
    </font>
    <font>
      <sz val="10"/>
      <color theme="1"/>
      <name val="Arial"/>
      <family val="2"/>
    </font>
    <font>
      <b/>
      <u val="doubleAccounting"/>
      <sz val="12"/>
      <color theme="1"/>
      <name val="Arial"/>
      <family val="2"/>
    </font>
    <font>
      <u val="double"/>
      <sz val="12"/>
      <color theme="1"/>
      <name val="Arial"/>
      <family val="2"/>
    </font>
    <font>
      <u val="doubleAccounting"/>
      <sz val="12"/>
      <color theme="1"/>
      <name val="Arial"/>
      <family val="2"/>
    </font>
    <font>
      <sz val="9"/>
      <color theme="1"/>
      <name val="Calibri Light"/>
      <family val="2"/>
    </font>
    <font>
      <u/>
      <sz val="12"/>
      <name val="Arial"/>
      <family val="2"/>
    </font>
    <font>
      <sz val="9"/>
      <color theme="1"/>
      <name val="Calibri Light"/>
      <family val="2"/>
      <scheme val="major"/>
    </font>
    <font>
      <b/>
      <sz val="9"/>
      <color theme="1"/>
      <name val="Calibri Light"/>
      <family val="2"/>
      <scheme val="major"/>
    </font>
    <font>
      <sz val="8"/>
      <name val="Calibri"/>
      <family val="2"/>
      <scheme val="minor"/>
    </font>
    <font>
      <b/>
      <sz val="9"/>
      <color theme="1"/>
      <name val="Calibri Light"/>
      <family val="2"/>
    </font>
  </fonts>
  <fills count="6">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auto="1"/>
      </right>
      <top style="hair">
        <color auto="1"/>
      </top>
      <bottom style="thin">
        <color indexed="64"/>
      </bottom>
      <diagonal/>
    </border>
    <border>
      <left style="thin">
        <color auto="1"/>
      </left>
      <right style="thin">
        <color auto="1"/>
      </right>
      <top/>
      <bottom style="hair">
        <color auto="1"/>
      </bottom>
      <diagonal/>
    </border>
  </borders>
  <cellStyleXfs count="5">
    <xf numFmtId="0" fontId="0" fillId="0" borderId="0"/>
    <xf numFmtId="0" fontId="3"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cellStyleXfs>
  <cellXfs count="106">
    <xf numFmtId="0" fontId="0" fillId="0" borderId="0" xfId="0"/>
    <xf numFmtId="0" fontId="4" fillId="0" borderId="1" xfId="2" applyFont="1" applyBorder="1" applyAlignment="1">
      <alignment horizontal="center" vertical="center"/>
    </xf>
    <xf numFmtId="164" fontId="4" fillId="4" borderId="1" xfId="0" applyNumberFormat="1" applyFont="1" applyFill="1" applyBorder="1" applyAlignment="1" applyProtection="1">
      <alignment horizontal="center" vertical="center" wrapText="1"/>
      <protection locked="0"/>
    </xf>
    <xf numFmtId="44" fontId="4" fillId="4" borderId="1" xfId="0" applyNumberFormat="1"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wrapText="1"/>
      <protection locked="0"/>
    </xf>
    <xf numFmtId="0" fontId="8" fillId="0" borderId="1" xfId="2" applyFont="1" applyBorder="1" applyAlignment="1">
      <alignment horizontal="center" vertical="center"/>
    </xf>
    <xf numFmtId="0" fontId="14" fillId="0" borderId="7" xfId="0" applyFont="1" applyBorder="1" applyAlignment="1">
      <alignment vertical="center" wrapText="1"/>
    </xf>
    <xf numFmtId="0" fontId="1" fillId="0" borderId="1" xfId="2" applyBorder="1" applyAlignment="1">
      <alignment vertical="center"/>
    </xf>
    <xf numFmtId="0" fontId="1" fillId="0" borderId="0" xfId="2" applyAlignment="1">
      <alignment vertical="center"/>
    </xf>
    <xf numFmtId="0" fontId="1" fillId="0" borderId="3" xfId="2" applyBorder="1" applyAlignment="1">
      <alignment vertical="center"/>
    </xf>
    <xf numFmtId="0" fontId="1" fillId="0" borderId="0" xfId="2" applyAlignment="1">
      <alignment vertical="center" wrapText="1"/>
    </xf>
    <xf numFmtId="0" fontId="15" fillId="0" borderId="0" xfId="1" applyFont="1" applyFill="1" applyAlignment="1">
      <alignment vertical="center" wrapText="1"/>
    </xf>
    <xf numFmtId="44" fontId="1" fillId="0" borderId="3" xfId="2" applyNumberFormat="1" applyBorder="1" applyAlignment="1">
      <alignment vertical="center"/>
    </xf>
    <xf numFmtId="0" fontId="15" fillId="0" borderId="0" xfId="1" applyFont="1" applyAlignment="1">
      <alignment vertical="center" wrapText="1"/>
    </xf>
    <xf numFmtId="0" fontId="5" fillId="0" borderId="0" xfId="3" applyAlignment="1">
      <alignment vertical="center" wrapText="1"/>
    </xf>
    <xf numFmtId="0" fontId="5" fillId="0" borderId="0" xfId="1" applyFont="1" applyFill="1" applyAlignment="1">
      <alignment vertical="center"/>
    </xf>
    <xf numFmtId="0" fontId="5" fillId="0" borderId="0" xfId="3" applyAlignment="1">
      <alignment vertical="center"/>
    </xf>
    <xf numFmtId="0" fontId="7" fillId="0" borderId="0" xfId="2" applyFont="1" applyAlignment="1">
      <alignment horizontal="left" vertical="center" wrapText="1"/>
    </xf>
    <xf numFmtId="0" fontId="1" fillId="0" borderId="4" xfId="2" applyBorder="1" applyAlignment="1">
      <alignment horizontal="left" vertical="center"/>
    </xf>
    <xf numFmtId="0" fontId="1" fillId="0" borderId="5" xfId="2" applyBorder="1" applyAlignment="1">
      <alignment vertical="center"/>
    </xf>
    <xf numFmtId="44" fontId="1" fillId="0" borderId="1" xfId="2" applyNumberFormat="1" applyBorder="1" applyAlignment="1">
      <alignment vertical="center"/>
    </xf>
    <xf numFmtId="0" fontId="17"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44" fontId="16" fillId="0" borderId="0" xfId="0" applyNumberFormat="1" applyFont="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44" fontId="17" fillId="0" borderId="1" xfId="0" applyNumberFormat="1" applyFont="1" applyBorder="1" applyAlignment="1">
      <alignment horizontal="center" vertical="center" wrapText="1"/>
    </xf>
    <xf numFmtId="0" fontId="16" fillId="0" borderId="7" xfId="0" applyFont="1" applyBorder="1" applyAlignment="1">
      <alignment horizontal="left" vertical="center" wrapText="1"/>
    </xf>
    <xf numFmtId="0" fontId="15" fillId="0" borderId="0" xfId="1" quotePrefix="1" applyFont="1" applyFill="1" applyAlignment="1">
      <alignment vertical="center" wrapText="1"/>
    </xf>
    <xf numFmtId="0" fontId="16" fillId="0" borderId="0" xfId="0" applyFont="1" applyAlignment="1">
      <alignment horizontal="left" vertical="center"/>
    </xf>
    <xf numFmtId="0" fontId="8" fillId="0" borderId="0" xfId="0" applyFont="1" applyAlignment="1" applyProtection="1">
      <alignment horizontal="left" vertical="center"/>
    </xf>
    <xf numFmtId="0" fontId="8"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horizontal="center" vertical="center" wrapText="1"/>
    </xf>
    <xf numFmtId="44" fontId="8" fillId="0" borderId="0" xfId="0" applyNumberFormat="1" applyFont="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44" fontId="4" fillId="0" borderId="0" xfId="0" applyNumberFormat="1" applyFont="1" applyAlignment="1" applyProtection="1">
      <alignment horizontal="center" vertical="center"/>
    </xf>
    <xf numFmtId="0" fontId="2" fillId="0" borderId="0" xfId="0" applyFont="1" applyAlignment="1" applyProtection="1">
      <alignment horizontal="left" vertical="center"/>
    </xf>
    <xf numFmtId="0" fontId="9" fillId="0" borderId="0" xfId="0" applyFont="1" applyAlignment="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left" vertical="center"/>
    </xf>
    <xf numFmtId="0" fontId="8" fillId="2" borderId="1" xfId="0" applyFont="1" applyFill="1" applyBorder="1" applyAlignment="1" applyProtection="1">
      <alignment horizontal="left" vertical="center"/>
    </xf>
    <xf numFmtId="0" fontId="8" fillId="2" borderId="6" xfId="0" applyFont="1" applyFill="1" applyBorder="1" applyAlignment="1" applyProtection="1">
      <alignment horizontal="left" vertical="center" wrapText="1"/>
    </xf>
    <xf numFmtId="0" fontId="8" fillId="2" borderId="6" xfId="0" applyFont="1" applyFill="1" applyBorder="1" applyAlignment="1" applyProtection="1">
      <alignment horizontal="center" vertical="center" wrapText="1"/>
    </xf>
    <xf numFmtId="44" fontId="8" fillId="2" borderId="6" xfId="0" applyNumberFormat="1" applyFont="1" applyFill="1" applyBorder="1" applyAlignment="1" applyProtection="1">
      <alignment horizontal="left" vertical="center" wrapText="1"/>
    </xf>
    <xf numFmtId="0" fontId="4" fillId="0" borderId="0" xfId="0" applyFont="1" applyProtection="1"/>
    <xf numFmtId="0" fontId="4" fillId="3" borderId="1"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44" fontId="1" fillId="3" borderId="1" xfId="0" applyNumberFormat="1" applyFont="1" applyFill="1" applyBorder="1" applyAlignment="1" applyProtection="1">
      <alignment horizontal="left" vertical="center" wrapText="1"/>
    </xf>
    <xf numFmtId="44" fontId="11" fillId="0" borderId="0" xfId="0" applyNumberFormat="1" applyFont="1" applyAlignment="1" applyProtection="1">
      <alignment horizontal="center" vertical="center"/>
    </xf>
    <xf numFmtId="0" fontId="1" fillId="0" borderId="0" xfId="0" applyFont="1" applyAlignment="1" applyProtection="1">
      <alignment horizontal="left" vertical="center"/>
    </xf>
    <xf numFmtId="0" fontId="1" fillId="0" borderId="0" xfId="0" applyFont="1" applyAlignment="1" applyProtection="1">
      <alignment vertical="center"/>
    </xf>
    <xf numFmtId="0" fontId="4" fillId="0" borderId="0" xfId="0" applyFont="1" applyAlignment="1" applyProtection="1">
      <alignment horizontal="left" vertical="center" wrapText="1"/>
    </xf>
    <xf numFmtId="0" fontId="8" fillId="2" borderId="5" xfId="0" applyFont="1" applyFill="1" applyBorder="1" applyAlignment="1" applyProtection="1">
      <alignment horizontal="left" vertical="center"/>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44" fontId="8" fillId="2" borderId="6" xfId="0" applyNumberFormat="1" applyFont="1" applyFill="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wrapText="1"/>
    </xf>
    <xf numFmtId="0" fontId="1" fillId="0" borderId="5" xfId="0" applyFont="1" applyBorder="1" applyAlignment="1" applyProtection="1">
      <alignment horizontal="left" vertical="center"/>
    </xf>
    <xf numFmtId="0" fontId="1" fillId="0" borderId="1" xfId="0" applyFont="1" applyBorder="1" applyAlignment="1" applyProtection="1">
      <alignment horizontal="left" vertical="center"/>
    </xf>
    <xf numFmtId="44" fontId="4" fillId="0" borderId="1" xfId="0" applyNumberFormat="1" applyFont="1" applyBorder="1" applyAlignment="1" applyProtection="1">
      <alignment horizontal="left" vertical="center" wrapText="1"/>
    </xf>
    <xf numFmtId="44" fontId="4" fillId="0" borderId="6"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0" fontId="4" fillId="0" borderId="1" xfId="0" applyFont="1" applyBorder="1" applyAlignment="1" applyProtection="1">
      <alignment horizontal="left" vertical="center" wrapText="1"/>
    </xf>
    <xf numFmtId="44" fontId="12" fillId="0" borderId="0" xfId="0" applyNumberFormat="1" applyFont="1" applyAlignment="1" applyProtection="1">
      <alignment horizontal="center" vertical="center"/>
    </xf>
    <xf numFmtId="0" fontId="7" fillId="0" borderId="0" xfId="0" applyFont="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center" vertical="center" wrapText="1"/>
    </xf>
    <xf numFmtId="44" fontId="7" fillId="0" borderId="0" xfId="0" applyNumberFormat="1" applyFont="1" applyAlignment="1" applyProtection="1">
      <alignment horizontal="center" vertical="center"/>
    </xf>
    <xf numFmtId="0" fontId="7" fillId="0" borderId="0" xfId="0" applyFont="1" applyAlignment="1" applyProtection="1">
      <alignment horizontal="left" vertical="center"/>
    </xf>
    <xf numFmtId="0" fontId="2" fillId="2" borderId="5"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1" xfId="0" applyFont="1" applyFill="1" applyBorder="1" applyAlignment="1" applyProtection="1">
      <alignment horizontal="center" vertical="center" wrapText="1"/>
    </xf>
    <xf numFmtId="44" fontId="2" fillId="2" borderId="6" xfId="0" applyNumberFormat="1" applyFont="1" applyFill="1" applyBorder="1" applyAlignment="1" applyProtection="1">
      <alignment horizontal="left" vertical="center"/>
    </xf>
    <xf numFmtId="44" fontId="1" fillId="0" borderId="1" xfId="0" applyNumberFormat="1" applyFont="1" applyBorder="1" applyAlignment="1" applyProtection="1">
      <alignment horizontal="left" vertical="center"/>
    </xf>
    <xf numFmtId="44" fontId="1" fillId="0" borderId="6" xfId="0" applyNumberFormat="1" applyFont="1" applyBorder="1" applyAlignment="1" applyProtection="1">
      <alignment horizontal="left" vertical="center"/>
    </xf>
    <xf numFmtId="44" fontId="13" fillId="0" borderId="0" xfId="0" applyNumberFormat="1" applyFont="1" applyAlignment="1" applyProtection="1">
      <alignment horizontal="center" vertical="center"/>
    </xf>
    <xf numFmtId="0" fontId="8" fillId="2" borderId="5" xfId="0" applyFont="1" applyFill="1" applyBorder="1" applyAlignment="1" applyProtection="1">
      <alignment horizontal="left" vertical="center" wrapText="1"/>
    </xf>
    <xf numFmtId="0" fontId="4" fillId="0" borderId="5" xfId="0" applyFont="1" applyBorder="1" applyAlignment="1" applyProtection="1">
      <alignment horizontal="left" vertical="center"/>
    </xf>
    <xf numFmtId="0" fontId="4" fillId="0" borderId="8" xfId="0" applyFont="1" applyBorder="1" applyAlignment="1" applyProtection="1">
      <alignment horizontal="left" vertical="center"/>
    </xf>
    <xf numFmtId="44" fontId="10" fillId="0" borderId="0" xfId="0" applyNumberFormat="1" applyFont="1" applyAlignment="1" applyProtection="1">
      <alignment horizontal="center" vertical="center" wrapText="1"/>
    </xf>
    <xf numFmtId="0" fontId="4" fillId="0" borderId="9" xfId="0" applyFont="1" applyBorder="1" applyAlignment="1" applyProtection="1">
      <alignment horizontal="left" vertical="center"/>
    </xf>
    <xf numFmtId="0" fontId="4" fillId="0" borderId="10" xfId="0" applyFont="1" applyBorder="1" applyAlignment="1" applyProtection="1">
      <alignment horizontal="left" vertical="center"/>
    </xf>
    <xf numFmtId="0" fontId="10" fillId="0" borderId="2" xfId="0" applyFont="1" applyBorder="1" applyAlignment="1" applyProtection="1">
      <alignment horizontal="justify" vertical="center" wrapText="1"/>
      <protection locked="0"/>
    </xf>
    <xf numFmtId="0" fontId="10" fillId="0" borderId="3" xfId="0" applyFont="1" applyBorder="1" applyAlignment="1" applyProtection="1">
      <alignment horizontal="justify" vertical="center" wrapText="1"/>
      <protection locked="0"/>
    </xf>
    <xf numFmtId="0" fontId="10" fillId="0" borderId="11" xfId="0" applyFont="1" applyBorder="1" applyAlignment="1" applyProtection="1">
      <alignment horizontal="justify" vertical="center" wrapText="1"/>
      <protection locked="0"/>
    </xf>
    <xf numFmtId="0" fontId="1" fillId="0" borderId="0" xfId="2" applyFont="1" applyAlignment="1">
      <alignment vertical="center" wrapText="1"/>
    </xf>
    <xf numFmtId="0" fontId="16" fillId="0" borderId="12" xfId="0" applyFont="1" applyBorder="1" applyAlignment="1">
      <alignment horizontal="left" vertical="center" wrapText="1"/>
    </xf>
    <xf numFmtId="44" fontId="14" fillId="0" borderId="7" xfId="0" applyNumberFormat="1"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lignment wrapText="1"/>
    </xf>
    <xf numFmtId="4" fontId="14" fillId="0" borderId="7" xfId="0" applyNumberFormat="1" applyFont="1" applyBorder="1" applyAlignment="1">
      <alignment vertical="center" wrapText="1"/>
    </xf>
    <xf numFmtId="4" fontId="14" fillId="5" borderId="7" xfId="0" applyNumberFormat="1" applyFont="1" applyFill="1" applyBorder="1" applyAlignment="1">
      <alignment vertical="center" wrapText="1"/>
    </xf>
    <xf numFmtId="0" fontId="14" fillId="0" borderId="12" xfId="0" applyFont="1" applyBorder="1" applyAlignment="1">
      <alignment wrapText="1"/>
    </xf>
    <xf numFmtId="4" fontId="14" fillId="0" borderId="12" xfId="0" applyNumberFormat="1" applyFont="1" applyBorder="1" applyAlignment="1">
      <alignment vertical="center" wrapText="1"/>
    </xf>
    <xf numFmtId="0" fontId="19" fillId="0" borderId="7" xfId="0" applyFont="1" applyBorder="1" applyAlignment="1">
      <alignment vertical="center" wrapText="1"/>
    </xf>
    <xf numFmtId="0" fontId="17" fillId="0" borderId="7" xfId="0" applyFont="1" applyBorder="1" applyAlignment="1">
      <alignment horizontal="left" vertical="center" wrapText="1"/>
    </xf>
    <xf numFmtId="0" fontId="17" fillId="0" borderId="12" xfId="0" applyFont="1" applyBorder="1" applyAlignment="1">
      <alignment horizontal="left" vertical="center" wrapText="1"/>
    </xf>
    <xf numFmtId="0" fontId="16" fillId="0" borderId="13" xfId="0" applyFont="1" applyBorder="1" applyAlignment="1">
      <alignment horizontal="left" vertical="center" wrapText="1"/>
    </xf>
    <xf numFmtId="0" fontId="19" fillId="0" borderId="13" xfId="0" applyFont="1" applyBorder="1" applyAlignment="1">
      <alignment vertical="center" wrapText="1"/>
    </xf>
    <xf numFmtId="0" fontId="14" fillId="0" borderId="13" xfId="0" applyFont="1" applyBorder="1" applyAlignment="1">
      <alignment vertical="center" wrapText="1"/>
    </xf>
    <xf numFmtId="44" fontId="14" fillId="0" borderId="13" xfId="0" applyNumberFormat="1" applyFont="1" applyBorder="1" applyAlignment="1">
      <alignment vertical="center" wrapText="1"/>
    </xf>
  </cellXfs>
  <cellStyles count="5">
    <cellStyle name="Hyperlink" xfId="1" builtinId="8"/>
    <cellStyle name="Hyperlink 2" xfId="3" xr:uid="{1919E862-2D47-48C5-97F4-5C48547BE0F4}"/>
    <cellStyle name="Normal" xfId="0" builtinId="0"/>
    <cellStyle name="Normal 2" xfId="4" xr:uid="{C65F8DF7-735F-4736-8F8C-9685CE862605}"/>
    <cellStyle name="Normal 3" xfId="2" xr:uid="{E354BFFB-517E-4628-8AB2-1E23CB4FC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BB299-3CA8-4D9F-A366-8A58F4311538}">
  <sheetPr>
    <pageSetUpPr fitToPage="1"/>
  </sheetPr>
  <dimension ref="A1:F37"/>
  <sheetViews>
    <sheetView tabSelected="1" workbookViewId="0">
      <selection activeCell="I3" sqref="I3"/>
    </sheetView>
  </sheetViews>
  <sheetFormatPr defaultColWidth="8.88671875" defaultRowHeight="15" x14ac:dyDescent="0.3"/>
  <cols>
    <col min="1" max="1" width="8.6640625" style="8" customWidth="1"/>
    <col min="2" max="2" width="60.6640625" style="8" customWidth="1"/>
    <col min="3" max="3" width="10.6640625" style="8" customWidth="1"/>
    <col min="4" max="4" width="5.6640625" style="8" customWidth="1"/>
    <col min="5" max="5" width="13.6640625" style="8" customWidth="1"/>
    <col min="6" max="6" width="17.6640625" style="8" customWidth="1"/>
    <col min="7" max="16384" width="8.88671875" style="8"/>
  </cols>
  <sheetData>
    <row r="1" spans="1:6" ht="20.100000000000001" customHeight="1" x14ac:dyDescent="0.3">
      <c r="A1" s="7"/>
      <c r="B1" s="7"/>
      <c r="C1" s="1"/>
      <c r="D1" s="1"/>
      <c r="E1" s="1"/>
      <c r="F1" s="5" t="s">
        <v>30</v>
      </c>
    </row>
    <row r="2" spans="1:6" ht="20.100000000000001" customHeight="1" x14ac:dyDescent="0.3">
      <c r="A2" s="9"/>
      <c r="C2" s="9"/>
      <c r="D2" s="9"/>
      <c r="F2" s="9"/>
    </row>
    <row r="3" spans="1:6" ht="20.100000000000001" customHeight="1" x14ac:dyDescent="0.3">
      <c r="A3" s="9"/>
      <c r="B3" s="8" t="s">
        <v>0</v>
      </c>
      <c r="C3" s="9"/>
      <c r="D3" s="9"/>
      <c r="F3" s="9"/>
    </row>
    <row r="4" spans="1:6" ht="20.100000000000001" customHeight="1" x14ac:dyDescent="0.3">
      <c r="A4" s="9"/>
      <c r="B4" s="10"/>
      <c r="C4" s="9"/>
      <c r="D4" s="9"/>
      <c r="F4" s="9"/>
    </row>
    <row r="5" spans="1:6" ht="40.200000000000003" customHeight="1" x14ac:dyDescent="0.3">
      <c r="A5" s="9"/>
      <c r="B5" s="11" t="s">
        <v>38</v>
      </c>
      <c r="C5" s="9"/>
      <c r="D5" s="9"/>
      <c r="F5" s="12">
        <f>'Price Framework'!G19</f>
        <v>305000</v>
      </c>
    </row>
    <row r="6" spans="1:6" ht="20.100000000000001" customHeight="1" x14ac:dyDescent="0.3">
      <c r="A6" s="9"/>
      <c r="B6" s="90"/>
      <c r="C6" s="9"/>
      <c r="D6" s="9"/>
      <c r="F6" s="9"/>
    </row>
    <row r="7" spans="1:6" ht="20.100000000000001" customHeight="1" x14ac:dyDescent="0.3">
      <c r="A7" s="9"/>
      <c r="B7" s="13" t="s">
        <v>29</v>
      </c>
      <c r="C7" s="9"/>
      <c r="D7" s="9"/>
      <c r="F7" s="12">
        <f>'Price Framework'!G35</f>
        <v>0</v>
      </c>
    </row>
    <row r="8" spans="1:6" ht="20.100000000000001" customHeight="1" x14ac:dyDescent="0.3">
      <c r="A8" s="9"/>
      <c r="B8" s="90"/>
      <c r="C8" s="9"/>
      <c r="D8" s="9"/>
      <c r="F8" s="9"/>
    </row>
    <row r="9" spans="1:6" ht="40.200000000000003" customHeight="1" x14ac:dyDescent="0.3">
      <c r="A9" s="9"/>
      <c r="B9" s="13" t="s">
        <v>26</v>
      </c>
      <c r="C9" s="9"/>
      <c r="D9" s="9"/>
      <c r="F9" s="12">
        <f>'Price Framework'!F46</f>
        <v>10000</v>
      </c>
    </row>
    <row r="10" spans="1:6" ht="20.100000000000001" customHeight="1" x14ac:dyDescent="0.3">
      <c r="A10" s="9"/>
      <c r="B10" s="90"/>
      <c r="C10" s="9"/>
      <c r="D10" s="9"/>
      <c r="F10" s="9"/>
    </row>
    <row r="11" spans="1:6" ht="40.200000000000003" customHeight="1" x14ac:dyDescent="0.3">
      <c r="A11" s="9"/>
      <c r="B11" s="13" t="s">
        <v>27</v>
      </c>
      <c r="C11" s="9"/>
      <c r="D11" s="9"/>
      <c r="F11" s="12">
        <f>'Price Framework'!D51</f>
        <v>5000</v>
      </c>
    </row>
    <row r="12" spans="1:6" ht="19.95" customHeight="1" x14ac:dyDescent="0.3">
      <c r="A12" s="9"/>
      <c r="B12" s="90"/>
      <c r="C12" s="9"/>
      <c r="D12" s="9"/>
      <c r="F12" s="9"/>
    </row>
    <row r="13" spans="1:6" ht="19.95" customHeight="1" x14ac:dyDescent="0.3">
      <c r="A13" s="9"/>
      <c r="B13" s="11"/>
      <c r="C13" s="9"/>
      <c r="D13" s="9"/>
      <c r="F13" s="12"/>
    </row>
    <row r="14" spans="1:6" ht="19.95" customHeight="1" x14ac:dyDescent="0.3">
      <c r="A14" s="9"/>
      <c r="B14" s="10"/>
      <c r="C14" s="9"/>
      <c r="D14" s="9"/>
      <c r="F14" s="9"/>
    </row>
    <row r="15" spans="1:6" ht="19.95" customHeight="1" x14ac:dyDescent="0.3">
      <c r="A15" s="9"/>
      <c r="B15" s="29"/>
      <c r="C15" s="9"/>
      <c r="D15" s="9"/>
      <c r="F15" s="12"/>
    </row>
    <row r="16" spans="1:6" ht="19.95" customHeight="1" x14ac:dyDescent="0.3">
      <c r="A16" s="9"/>
      <c r="B16" s="14"/>
      <c r="C16" s="9"/>
      <c r="D16" s="9"/>
      <c r="F16" s="12"/>
    </row>
    <row r="17" spans="1:6" ht="19.95" customHeight="1" x14ac:dyDescent="0.3">
      <c r="A17" s="9"/>
      <c r="B17" s="15"/>
      <c r="C17" s="9"/>
      <c r="D17" s="9"/>
      <c r="F17" s="12"/>
    </row>
    <row r="18" spans="1:6" ht="19.95" customHeight="1" x14ac:dyDescent="0.3">
      <c r="A18" s="9"/>
      <c r="B18" s="16"/>
      <c r="C18" s="9"/>
      <c r="D18" s="9"/>
      <c r="F18" s="12"/>
    </row>
    <row r="19" spans="1:6" ht="19.95" customHeight="1" x14ac:dyDescent="0.3">
      <c r="A19" s="9"/>
      <c r="B19" s="16"/>
      <c r="C19" s="9"/>
      <c r="D19" s="9"/>
      <c r="F19" s="12"/>
    </row>
    <row r="20" spans="1:6" ht="19.95" customHeight="1" x14ac:dyDescent="0.3">
      <c r="A20" s="9"/>
      <c r="B20" s="16"/>
      <c r="C20" s="9"/>
      <c r="D20" s="9"/>
      <c r="F20" s="12"/>
    </row>
    <row r="21" spans="1:6" ht="19.95" customHeight="1" x14ac:dyDescent="0.3">
      <c r="A21" s="9"/>
      <c r="B21" s="16"/>
      <c r="C21" s="9"/>
      <c r="D21" s="9"/>
      <c r="F21" s="12"/>
    </row>
    <row r="22" spans="1:6" ht="19.95" customHeight="1" x14ac:dyDescent="0.3">
      <c r="A22" s="9"/>
      <c r="B22" s="16"/>
      <c r="C22" s="9"/>
      <c r="D22" s="9"/>
      <c r="F22" s="12"/>
    </row>
    <row r="23" spans="1:6" ht="19.95" customHeight="1" x14ac:dyDescent="0.3">
      <c r="A23" s="9"/>
      <c r="C23" s="9"/>
      <c r="D23" s="9"/>
      <c r="F23" s="9"/>
    </row>
    <row r="24" spans="1:6" ht="19.95" customHeight="1" x14ac:dyDescent="0.3">
      <c r="A24" s="9"/>
      <c r="B24" s="16"/>
      <c r="C24" s="9"/>
      <c r="D24" s="9"/>
      <c r="F24" s="12"/>
    </row>
    <row r="25" spans="1:6" ht="19.95" customHeight="1" x14ac:dyDescent="0.3">
      <c r="A25" s="9"/>
      <c r="B25" s="17"/>
      <c r="C25" s="9"/>
      <c r="D25" s="9"/>
      <c r="F25" s="9"/>
    </row>
    <row r="26" spans="1:6" ht="19.95" customHeight="1" x14ac:dyDescent="0.3">
      <c r="A26" s="9"/>
      <c r="B26" s="17"/>
      <c r="C26" s="9"/>
      <c r="D26" s="9"/>
      <c r="F26" s="12"/>
    </row>
    <row r="27" spans="1:6" ht="19.95" customHeight="1" x14ac:dyDescent="0.3">
      <c r="A27" s="9"/>
      <c r="B27" s="17"/>
      <c r="C27" s="9"/>
      <c r="D27" s="9"/>
      <c r="F27" s="9"/>
    </row>
    <row r="28" spans="1:6" ht="19.95" customHeight="1" x14ac:dyDescent="0.3">
      <c r="A28" s="9"/>
      <c r="B28" s="17"/>
      <c r="C28" s="9"/>
      <c r="D28" s="9"/>
      <c r="F28" s="9"/>
    </row>
    <row r="29" spans="1:6" ht="19.95" customHeight="1" x14ac:dyDescent="0.3">
      <c r="A29" s="9"/>
      <c r="B29" s="17"/>
      <c r="C29" s="9"/>
      <c r="D29" s="9"/>
      <c r="F29" s="9"/>
    </row>
    <row r="30" spans="1:6" ht="19.95" customHeight="1" x14ac:dyDescent="0.3">
      <c r="A30" s="9"/>
      <c r="B30" s="17"/>
      <c r="C30" s="9"/>
      <c r="D30" s="9"/>
      <c r="F30" s="9"/>
    </row>
    <row r="31" spans="1:6" ht="19.95" customHeight="1" x14ac:dyDescent="0.3">
      <c r="A31" s="9"/>
      <c r="B31" s="17"/>
      <c r="C31" s="9"/>
      <c r="D31" s="9"/>
      <c r="F31" s="9"/>
    </row>
    <row r="32" spans="1:6" ht="19.95" customHeight="1" x14ac:dyDescent="0.3">
      <c r="A32" s="9"/>
      <c r="C32" s="9"/>
      <c r="D32" s="9"/>
      <c r="F32" s="9"/>
    </row>
    <row r="33" spans="1:6" ht="19.95" customHeight="1" x14ac:dyDescent="0.3">
      <c r="A33" s="9"/>
      <c r="C33" s="9"/>
      <c r="D33" s="9"/>
      <c r="F33" s="9"/>
    </row>
    <row r="34" spans="1:6" ht="19.95" customHeight="1" x14ac:dyDescent="0.3">
      <c r="A34" s="9"/>
      <c r="C34" s="9"/>
      <c r="D34" s="9"/>
      <c r="F34" s="9"/>
    </row>
    <row r="35" spans="1:6" ht="19.95" customHeight="1" x14ac:dyDescent="0.3">
      <c r="A35" s="7"/>
      <c r="B35" s="18" t="s">
        <v>1</v>
      </c>
      <c r="C35" s="7"/>
      <c r="D35" s="7"/>
      <c r="E35" s="19"/>
      <c r="F35" s="20">
        <f>SUM(F3:F26)</f>
        <v>320000</v>
      </c>
    </row>
    <row r="36" spans="1:6" ht="19.95" customHeight="1" x14ac:dyDescent="0.3"/>
    <row r="37" spans="1:6" ht="19.95" customHeight="1" x14ac:dyDescent="0.3"/>
  </sheetData>
  <sheetProtection algorithmName="SHA-512" hashValue="hCDNIVaQNqf8qtC3g/avXqJQnazTf0sUJ7z0k6+QQvYDG0Pc9W6UoFaE+XDqA6Shcfkt8NJi+mNG4Kkf+YDLOw==" saltValue="vvHk0HTS/rgfgjFZiNyLcg==" spinCount="100000" sheet="1" objects="1" scenarios="1"/>
  <hyperlinks>
    <hyperlink ref="B7" location="'Price Framework'!A24" display="1.3 Dayworks - Price Framework Rules Paragraph 4" xr:uid="{1A9C7F25-12C5-4A1A-BF37-FD1414A83ECA}"/>
    <hyperlink ref="B9" location="'Price Framework'!A37" display="1.9 Dayworks and Percentage Additions – Price Framework Rules Paragraphs 2.1.3, 2.1.5, 2.2.2, 4.4.1, 4.5.1 &amp; 4.6.1" xr:uid="{39A0E822-3694-4BB6-9DD9-4125A5D1AF69}"/>
    <hyperlink ref="B5" location="'Price Framework'!A5" display="1.1 Tendered Percentage Adjustments to M3NHF Schedule of Rates" xr:uid="{B98A0337-C7E5-402C-9B2E-5BC889EC14D3}"/>
    <hyperlink ref="B11" location="'Price Framework'!A48" display="1.10 Provisional Amounts - Price Framework Rules Paragraphs 2.2 and 4.2" xr:uid="{B6BA3611-1BFA-4FD8-8511-D45F45429A28}"/>
  </hyperlinks>
  <pageMargins left="0.7" right="0.7" top="0.75" bottom="0.75" header="0.3" footer="0.3"/>
  <pageSetup scale="77" fitToHeight="0" orientation="portrait" r:id="rId1"/>
  <headerFooter>
    <oddHeader xml:space="preserve">&amp;L&amp;"Arial,Regular"&amp;12LOT 8 FABRICATION WORKS&amp;R&amp;"Arial,Regular"&amp;12Summary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3F1AD-FB72-4119-8F14-17E185895B18}">
  <sheetPr>
    <tabColor rgb="FF92D050"/>
    <pageSetUpPr fitToPage="1"/>
  </sheetPr>
  <dimension ref="A1:H73"/>
  <sheetViews>
    <sheetView workbookViewId="0"/>
  </sheetViews>
  <sheetFormatPr defaultColWidth="8.88671875" defaultRowHeight="15" x14ac:dyDescent="0.3"/>
  <cols>
    <col min="1" max="1" width="15.6640625" style="37" customWidth="1"/>
    <col min="2" max="2" width="70.6640625" style="37" customWidth="1"/>
    <col min="3" max="4" width="30.6640625" style="36" customWidth="1"/>
    <col min="5" max="5" width="30.6640625" style="38" customWidth="1"/>
    <col min="6" max="6" width="30.6640625" style="34" customWidth="1"/>
    <col min="7" max="7" width="30.6640625" style="39" customWidth="1"/>
    <col min="8" max="8" width="25.6640625" style="34" customWidth="1"/>
    <col min="9" max="10" width="25.6640625" style="36" customWidth="1"/>
    <col min="11" max="16384" width="8.88671875" style="36"/>
  </cols>
  <sheetData>
    <row r="1" spans="1:8" ht="25.2" customHeight="1" x14ac:dyDescent="0.3">
      <c r="A1" s="31" t="s">
        <v>63</v>
      </c>
      <c r="B1" s="31"/>
      <c r="C1" s="32"/>
      <c r="D1" s="32"/>
      <c r="E1" s="33"/>
      <c r="G1" s="35"/>
    </row>
    <row r="2" spans="1:8" ht="25.2" customHeight="1" x14ac:dyDescent="0.3"/>
    <row r="3" spans="1:8" ht="25.2" customHeight="1" x14ac:dyDescent="0.3">
      <c r="A3" s="31" t="s">
        <v>3</v>
      </c>
      <c r="B3" s="31"/>
    </row>
    <row r="4" spans="1:8" ht="25.2" customHeight="1" x14ac:dyDescent="0.3">
      <c r="A4" s="40" t="s">
        <v>18</v>
      </c>
      <c r="B4" s="40"/>
    </row>
    <row r="5" spans="1:8" ht="25.2" customHeight="1" x14ac:dyDescent="0.3">
      <c r="A5" s="31" t="s">
        <v>65</v>
      </c>
      <c r="B5" s="31"/>
    </row>
    <row r="6" spans="1:8" ht="25.2" customHeight="1" x14ac:dyDescent="0.3">
      <c r="A6" s="31" t="s">
        <v>43</v>
      </c>
      <c r="B6" s="31"/>
    </row>
    <row r="7" spans="1:8" ht="25.2" customHeight="1" x14ac:dyDescent="0.3">
      <c r="A7" s="37" t="s">
        <v>66</v>
      </c>
    </row>
    <row r="8" spans="1:8" ht="25.2" customHeight="1" x14ac:dyDescent="0.3">
      <c r="A8" s="41" t="s">
        <v>460</v>
      </c>
      <c r="B8" s="41"/>
      <c r="C8" s="41"/>
      <c r="D8" s="41"/>
      <c r="E8" s="42"/>
      <c r="F8" s="42"/>
      <c r="G8" s="42"/>
      <c r="H8" s="41"/>
    </row>
    <row r="9" spans="1:8" ht="25.2" customHeight="1" x14ac:dyDescent="0.3">
      <c r="A9" s="41" t="s">
        <v>461</v>
      </c>
      <c r="B9" s="41"/>
      <c r="C9" s="41"/>
      <c r="D9" s="41"/>
      <c r="E9" s="42"/>
      <c r="F9" s="42"/>
      <c r="G9" s="42"/>
      <c r="H9" s="41"/>
    </row>
    <row r="10" spans="1:8" ht="25.2" customHeight="1" x14ac:dyDescent="0.3">
      <c r="A10" s="43"/>
      <c r="B10" s="43"/>
      <c r="C10" s="43"/>
      <c r="D10" s="43"/>
      <c r="E10" s="42"/>
      <c r="F10" s="42"/>
      <c r="G10" s="42"/>
      <c r="H10" s="43"/>
    </row>
    <row r="11" spans="1:8" s="32" customFormat="1" ht="75" customHeight="1" x14ac:dyDescent="0.3">
      <c r="A11" s="31"/>
      <c r="B11" s="44" t="s">
        <v>25</v>
      </c>
      <c r="C11" s="44" t="s">
        <v>50</v>
      </c>
      <c r="D11" s="44" t="s">
        <v>51</v>
      </c>
      <c r="E11" s="45" t="s">
        <v>52</v>
      </c>
      <c r="F11" s="46" t="s">
        <v>53</v>
      </c>
      <c r="G11" s="47" t="s">
        <v>54</v>
      </c>
    </row>
    <row r="12" spans="1:8" s="48" customFormat="1" ht="49.95" customHeight="1" x14ac:dyDescent="0.25">
      <c r="B12" s="49" t="s">
        <v>62</v>
      </c>
      <c r="C12" s="50" t="s">
        <v>230</v>
      </c>
      <c r="D12" s="50" t="s">
        <v>231</v>
      </c>
      <c r="E12" s="51">
        <v>2500</v>
      </c>
      <c r="F12" s="2">
        <v>1</v>
      </c>
      <c r="G12" s="51">
        <f>E12*F12</f>
        <v>2500</v>
      </c>
    </row>
    <row r="13" spans="1:8" s="48" customFormat="1" ht="24.9" customHeight="1" x14ac:dyDescent="0.25">
      <c r="B13" s="49" t="s">
        <v>62</v>
      </c>
      <c r="C13" s="50" t="s">
        <v>224</v>
      </c>
      <c r="D13" s="50" t="s">
        <v>225</v>
      </c>
      <c r="E13" s="51">
        <v>50000</v>
      </c>
      <c r="F13" s="2">
        <v>1</v>
      </c>
      <c r="G13" s="51">
        <f t="shared" ref="G13:G18" si="0">E13*F13</f>
        <v>50000</v>
      </c>
    </row>
    <row r="14" spans="1:8" s="48" customFormat="1" ht="49.95" customHeight="1" x14ac:dyDescent="0.25">
      <c r="B14" s="49" t="s">
        <v>62</v>
      </c>
      <c r="C14" s="50" t="s">
        <v>223</v>
      </c>
      <c r="D14" s="50" t="s">
        <v>226</v>
      </c>
      <c r="E14" s="51">
        <v>20000</v>
      </c>
      <c r="F14" s="2">
        <v>1</v>
      </c>
      <c r="G14" s="51">
        <f t="shared" ref="G14" si="1">E14*F14</f>
        <v>20000</v>
      </c>
    </row>
    <row r="15" spans="1:8" s="48" customFormat="1" ht="25.2" customHeight="1" x14ac:dyDescent="0.25">
      <c r="B15" s="49" t="s">
        <v>62</v>
      </c>
      <c r="C15" s="50" t="s">
        <v>67</v>
      </c>
      <c r="D15" s="50" t="s">
        <v>68</v>
      </c>
      <c r="E15" s="51">
        <v>5000</v>
      </c>
      <c r="F15" s="2">
        <v>1</v>
      </c>
      <c r="G15" s="51">
        <f t="shared" si="0"/>
        <v>5000</v>
      </c>
    </row>
    <row r="16" spans="1:8" s="48" customFormat="1" ht="50.1" customHeight="1" x14ac:dyDescent="0.25">
      <c r="B16" s="49" t="s">
        <v>272</v>
      </c>
      <c r="C16" s="50" t="s">
        <v>269</v>
      </c>
      <c r="D16" s="50" t="s">
        <v>225</v>
      </c>
      <c r="E16" s="51">
        <v>175000</v>
      </c>
      <c r="F16" s="2">
        <v>1</v>
      </c>
      <c r="G16" s="51">
        <f t="shared" si="0"/>
        <v>175000</v>
      </c>
    </row>
    <row r="17" spans="1:8" s="48" customFormat="1" ht="50.1" customHeight="1" x14ac:dyDescent="0.25">
      <c r="B17" s="49" t="s">
        <v>272</v>
      </c>
      <c r="C17" s="50" t="s">
        <v>269</v>
      </c>
      <c r="D17" s="50" t="s">
        <v>270</v>
      </c>
      <c r="E17" s="51">
        <v>50000</v>
      </c>
      <c r="F17" s="2">
        <v>1</v>
      </c>
      <c r="G17" s="51">
        <f t="shared" si="0"/>
        <v>50000</v>
      </c>
    </row>
    <row r="18" spans="1:8" s="48" customFormat="1" ht="50.1" customHeight="1" x14ac:dyDescent="0.25">
      <c r="B18" s="49" t="s">
        <v>272</v>
      </c>
      <c r="C18" s="50" t="s">
        <v>223</v>
      </c>
      <c r="D18" s="50" t="s">
        <v>271</v>
      </c>
      <c r="E18" s="51">
        <v>2500</v>
      </c>
      <c r="F18" s="2">
        <v>1</v>
      </c>
      <c r="G18" s="51">
        <f t="shared" si="0"/>
        <v>2500</v>
      </c>
    </row>
    <row r="19" spans="1:8" ht="25.2" customHeight="1" x14ac:dyDescent="0.3">
      <c r="C19" s="37"/>
      <c r="E19" s="52">
        <f>SUM(E12:E18)</f>
        <v>305000</v>
      </c>
      <c r="F19" s="38"/>
      <c r="G19" s="52">
        <f>SUM(G12:G18)</f>
        <v>305000</v>
      </c>
      <c r="H19" s="36"/>
    </row>
    <row r="20" spans="1:8" ht="25.2" customHeight="1" x14ac:dyDescent="0.3">
      <c r="H20" s="36"/>
    </row>
    <row r="21" spans="1:8" ht="25.2" customHeight="1" x14ac:dyDescent="0.3">
      <c r="A21" s="31" t="s">
        <v>41</v>
      </c>
      <c r="H21" s="36"/>
    </row>
    <row r="22" spans="1:8" ht="25.2" customHeight="1" x14ac:dyDescent="0.3">
      <c r="A22" s="37" t="s">
        <v>42</v>
      </c>
      <c r="H22" s="36"/>
    </row>
    <row r="23" spans="1:8" ht="25.2" customHeight="1" x14ac:dyDescent="0.3">
      <c r="H23" s="36"/>
    </row>
    <row r="24" spans="1:8" ht="25.2" customHeight="1" x14ac:dyDescent="0.3">
      <c r="A24" s="40" t="s">
        <v>29</v>
      </c>
      <c r="B24" s="40"/>
    </row>
    <row r="25" spans="1:8" ht="25.2" customHeight="1" x14ac:dyDescent="0.3">
      <c r="A25" s="37" t="s">
        <v>4</v>
      </c>
    </row>
    <row r="26" spans="1:8" ht="25.2" customHeight="1" x14ac:dyDescent="0.3">
      <c r="A26" s="37" t="s">
        <v>44</v>
      </c>
    </row>
    <row r="27" spans="1:8" ht="25.2" customHeight="1" x14ac:dyDescent="0.3">
      <c r="A27" s="37" t="s">
        <v>5</v>
      </c>
    </row>
    <row r="28" spans="1:8" ht="25.2" customHeight="1" x14ac:dyDescent="0.3">
      <c r="A28" s="37" t="s">
        <v>45</v>
      </c>
    </row>
    <row r="29" spans="1:8" ht="25.2" customHeight="1" x14ac:dyDescent="0.3">
      <c r="A29" s="37" t="s">
        <v>6</v>
      </c>
    </row>
    <row r="30" spans="1:8" ht="25.2" customHeight="1" x14ac:dyDescent="0.3">
      <c r="A30" s="53" t="s">
        <v>7</v>
      </c>
      <c r="B30" s="53"/>
      <c r="C30" s="54"/>
    </row>
    <row r="31" spans="1:8" ht="25.2" customHeight="1" x14ac:dyDescent="0.3">
      <c r="A31" s="55"/>
      <c r="B31" s="55"/>
      <c r="H31" s="36"/>
    </row>
    <row r="32" spans="1:8" ht="49.95" customHeight="1" x14ac:dyDescent="0.3">
      <c r="A32" s="44" t="s">
        <v>8</v>
      </c>
      <c r="B32" s="44" t="s">
        <v>55</v>
      </c>
      <c r="C32" s="56" t="s">
        <v>9</v>
      </c>
      <c r="D32" s="44" t="s">
        <v>32</v>
      </c>
      <c r="E32" s="57" t="s">
        <v>31</v>
      </c>
      <c r="F32" s="58" t="s">
        <v>34</v>
      </c>
      <c r="G32" s="59" t="s">
        <v>30</v>
      </c>
      <c r="H32" s="36"/>
    </row>
    <row r="33" spans="1:8" ht="25.2" customHeight="1" x14ac:dyDescent="0.3">
      <c r="A33" s="60">
        <v>199999</v>
      </c>
      <c r="B33" s="61" t="s">
        <v>62</v>
      </c>
      <c r="C33" s="62" t="s">
        <v>70</v>
      </c>
      <c r="D33" s="63">
        <v>40</v>
      </c>
      <c r="E33" s="64" t="s">
        <v>33</v>
      </c>
      <c r="F33" s="3"/>
      <c r="G33" s="65">
        <f t="shared" ref="G33:G34" si="2">D33*F33</f>
        <v>0</v>
      </c>
      <c r="H33" s="36"/>
    </row>
    <row r="34" spans="1:8" ht="25.2" customHeight="1" x14ac:dyDescent="0.3">
      <c r="A34" s="66" t="s">
        <v>64</v>
      </c>
      <c r="B34" s="67" t="s">
        <v>62</v>
      </c>
      <c r="C34" s="62" t="s">
        <v>2</v>
      </c>
      <c r="D34" s="63">
        <v>40</v>
      </c>
      <c r="E34" s="64" t="s">
        <v>33</v>
      </c>
      <c r="F34" s="3"/>
      <c r="G34" s="65">
        <f t="shared" si="2"/>
        <v>0</v>
      </c>
      <c r="H34" s="36"/>
    </row>
    <row r="35" spans="1:8" ht="25.2" customHeight="1" x14ac:dyDescent="0.3">
      <c r="B35" s="36"/>
      <c r="E35" s="34"/>
      <c r="F35" s="39"/>
      <c r="G35" s="68">
        <f>SUM(G33:G34)</f>
        <v>0</v>
      </c>
      <c r="H35" s="36"/>
    </row>
    <row r="36" spans="1:8" ht="25.2" customHeight="1" x14ac:dyDescent="0.3">
      <c r="B36" s="36"/>
      <c r="E36" s="34"/>
      <c r="F36" s="39"/>
      <c r="G36" s="68"/>
      <c r="H36" s="36"/>
    </row>
    <row r="37" spans="1:8" s="69" customFormat="1" ht="25.2" customHeight="1" x14ac:dyDescent="0.3">
      <c r="A37" s="40" t="s">
        <v>26</v>
      </c>
      <c r="B37" s="40"/>
      <c r="E37" s="70"/>
      <c r="F37" s="71"/>
      <c r="G37" s="72"/>
      <c r="H37" s="71"/>
    </row>
    <row r="38" spans="1:8" s="69" customFormat="1" ht="25.2" customHeight="1" x14ac:dyDescent="0.3">
      <c r="A38" s="53" t="s">
        <v>39</v>
      </c>
      <c r="B38" s="40"/>
      <c r="E38" s="70"/>
      <c r="F38" s="71"/>
      <c r="G38" s="72"/>
      <c r="H38" s="71"/>
    </row>
    <row r="39" spans="1:8" s="69" customFormat="1" ht="25.2" customHeight="1" x14ac:dyDescent="0.3">
      <c r="A39" s="53" t="s">
        <v>40</v>
      </c>
      <c r="B39" s="73"/>
      <c r="E39" s="70"/>
      <c r="F39" s="71"/>
      <c r="G39" s="72"/>
      <c r="H39" s="71"/>
    </row>
    <row r="40" spans="1:8" s="69" customFormat="1" ht="25.2" customHeight="1" x14ac:dyDescent="0.3">
      <c r="A40" s="53"/>
      <c r="B40" s="73"/>
      <c r="E40" s="70"/>
      <c r="F40" s="71"/>
      <c r="G40" s="72"/>
      <c r="H40" s="71"/>
    </row>
    <row r="41" spans="1:8" s="69" customFormat="1" ht="100.2" customHeight="1" x14ac:dyDescent="0.3">
      <c r="A41" s="73"/>
      <c r="B41" s="44" t="s">
        <v>25</v>
      </c>
      <c r="C41" s="74" t="s">
        <v>10</v>
      </c>
      <c r="D41" s="75" t="s">
        <v>36</v>
      </c>
      <c r="E41" s="76" t="s">
        <v>35</v>
      </c>
      <c r="F41" s="77" t="s">
        <v>36</v>
      </c>
      <c r="G41" s="70"/>
    </row>
    <row r="42" spans="1:8" s="69" customFormat="1" ht="25.2" customHeight="1" x14ac:dyDescent="0.3">
      <c r="A42" s="73"/>
      <c r="B42" s="63" t="s">
        <v>62</v>
      </c>
      <c r="C42" s="62" t="s">
        <v>11</v>
      </c>
      <c r="D42" s="78">
        <v>2500</v>
      </c>
      <c r="E42" s="4"/>
      <c r="F42" s="79">
        <f>D42+(D42*E42)</f>
        <v>2500</v>
      </c>
      <c r="G42" s="70"/>
    </row>
    <row r="43" spans="1:8" s="69" customFormat="1" ht="25.2" customHeight="1" x14ac:dyDescent="0.3">
      <c r="A43" s="73"/>
      <c r="B43" s="63" t="s">
        <v>62</v>
      </c>
      <c r="C43" s="62" t="s">
        <v>12</v>
      </c>
      <c r="D43" s="78">
        <v>2500</v>
      </c>
      <c r="E43" s="4"/>
      <c r="F43" s="79">
        <f t="shared" ref="F43:F45" si="3">D43+(D43*E43)</f>
        <v>2500</v>
      </c>
      <c r="G43" s="70"/>
    </row>
    <row r="44" spans="1:8" s="69" customFormat="1" ht="25.2" customHeight="1" x14ac:dyDescent="0.3">
      <c r="A44" s="73"/>
      <c r="B44" s="63" t="s">
        <v>62</v>
      </c>
      <c r="C44" s="62" t="s">
        <v>13</v>
      </c>
      <c r="D44" s="78">
        <v>2500</v>
      </c>
      <c r="E44" s="4"/>
      <c r="F44" s="79">
        <f t="shared" si="3"/>
        <v>2500</v>
      </c>
      <c r="G44" s="70"/>
    </row>
    <row r="45" spans="1:8" s="69" customFormat="1" ht="25.2" customHeight="1" x14ac:dyDescent="0.3">
      <c r="A45" s="73"/>
      <c r="B45" s="63" t="s">
        <v>62</v>
      </c>
      <c r="C45" s="62" t="s">
        <v>14</v>
      </c>
      <c r="D45" s="78">
        <v>2500</v>
      </c>
      <c r="E45" s="4"/>
      <c r="F45" s="79">
        <f t="shared" si="3"/>
        <v>2500</v>
      </c>
      <c r="G45" s="70"/>
    </row>
    <row r="46" spans="1:8" ht="25.2" customHeight="1" x14ac:dyDescent="0.3">
      <c r="C46" s="37"/>
      <c r="D46" s="54"/>
      <c r="E46" s="34"/>
      <c r="F46" s="80">
        <f>SUM(F42:F45)</f>
        <v>10000</v>
      </c>
      <c r="G46" s="34"/>
      <c r="H46" s="36"/>
    </row>
    <row r="47" spans="1:8" ht="25.2" customHeight="1" x14ac:dyDescent="0.3">
      <c r="C47" s="37"/>
      <c r="D47" s="54"/>
      <c r="E47" s="34"/>
      <c r="F47" s="80"/>
      <c r="G47" s="34"/>
      <c r="H47" s="36"/>
    </row>
    <row r="48" spans="1:8" ht="25.2" customHeight="1" x14ac:dyDescent="0.3">
      <c r="A48" s="31" t="s">
        <v>27</v>
      </c>
      <c r="B48" s="31"/>
      <c r="C48" s="37"/>
      <c r="D48" s="54"/>
    </row>
    <row r="49" spans="1:8" ht="25.2" customHeight="1" x14ac:dyDescent="0.3">
      <c r="A49" s="31"/>
      <c r="B49" s="31"/>
      <c r="C49" s="37"/>
      <c r="D49" s="54"/>
    </row>
    <row r="50" spans="1:8" ht="49.95" customHeight="1" x14ac:dyDescent="0.3">
      <c r="B50" s="44" t="s">
        <v>25</v>
      </c>
      <c r="C50" s="81" t="s">
        <v>15</v>
      </c>
      <c r="D50" s="75" t="s">
        <v>16</v>
      </c>
      <c r="F50" s="38"/>
      <c r="G50" s="38"/>
      <c r="H50" s="36"/>
    </row>
    <row r="51" spans="1:8" ht="25.2" customHeight="1" x14ac:dyDescent="0.3">
      <c r="B51" s="63" t="s">
        <v>62</v>
      </c>
      <c r="C51" s="82" t="s">
        <v>17</v>
      </c>
      <c r="D51" s="78">
        <v>5000</v>
      </c>
      <c r="F51" s="38"/>
      <c r="G51" s="38"/>
      <c r="H51" s="36"/>
    </row>
    <row r="52" spans="1:8" ht="25.2" customHeight="1" x14ac:dyDescent="0.3">
      <c r="D52" s="54"/>
      <c r="H52" s="36"/>
    </row>
    <row r="53" spans="1:8" ht="25.2" customHeight="1" x14ac:dyDescent="0.3">
      <c r="A53" s="31" t="s">
        <v>28</v>
      </c>
      <c r="B53" s="31"/>
      <c r="H53" s="36"/>
    </row>
    <row r="54" spans="1:8" ht="25.2" customHeight="1" x14ac:dyDescent="0.3">
      <c r="H54" s="36"/>
    </row>
    <row r="55" spans="1:8" ht="25.2" customHeight="1" x14ac:dyDescent="0.3">
      <c r="A55" s="37" t="s">
        <v>37</v>
      </c>
      <c r="H55" s="36"/>
    </row>
    <row r="56" spans="1:8" ht="25.2" customHeight="1" x14ac:dyDescent="0.3">
      <c r="H56" s="36"/>
    </row>
    <row r="57" spans="1:8" ht="25.2" customHeight="1" x14ac:dyDescent="0.3">
      <c r="A57" s="31" t="s">
        <v>19</v>
      </c>
      <c r="B57" s="31"/>
    </row>
    <row r="58" spans="1:8" ht="25.2" customHeight="1" x14ac:dyDescent="0.3">
      <c r="B58" s="36"/>
      <c r="E58" s="34"/>
      <c r="F58" s="39"/>
      <c r="G58" s="34"/>
      <c r="H58" s="36"/>
    </row>
    <row r="59" spans="1:8" ht="25.2" customHeight="1" x14ac:dyDescent="0.3">
      <c r="A59" s="83"/>
      <c r="B59" s="87"/>
      <c r="C59" s="34"/>
      <c r="D59" s="84"/>
      <c r="E59" s="34"/>
      <c r="F59" s="36"/>
      <c r="G59" s="36"/>
      <c r="H59" s="36"/>
    </row>
    <row r="60" spans="1:8" ht="25.2" customHeight="1" x14ac:dyDescent="0.3">
      <c r="A60" s="85" t="s">
        <v>20</v>
      </c>
      <c r="B60" s="88"/>
      <c r="C60" s="34"/>
      <c r="D60" s="84"/>
      <c r="E60" s="34"/>
      <c r="F60" s="36"/>
      <c r="G60" s="36"/>
      <c r="H60" s="36"/>
    </row>
    <row r="61" spans="1:8" ht="25.2" customHeight="1" x14ac:dyDescent="0.3">
      <c r="A61" s="86"/>
      <c r="B61" s="89"/>
      <c r="C61" s="34"/>
      <c r="D61" s="84"/>
      <c r="E61" s="34"/>
      <c r="F61" s="36"/>
      <c r="G61" s="36"/>
      <c r="H61" s="36"/>
    </row>
    <row r="62" spans="1:8" ht="25.2" customHeight="1" x14ac:dyDescent="0.3">
      <c r="A62" s="83"/>
      <c r="B62" s="87"/>
      <c r="C62" s="34"/>
      <c r="D62" s="84"/>
      <c r="E62" s="34"/>
      <c r="F62" s="36"/>
      <c r="G62" s="36"/>
      <c r="H62" s="36"/>
    </row>
    <row r="63" spans="1:8" ht="25.2" customHeight="1" x14ac:dyDescent="0.3">
      <c r="A63" s="85" t="s">
        <v>21</v>
      </c>
      <c r="B63" s="88"/>
      <c r="C63" s="34"/>
      <c r="D63" s="84"/>
      <c r="E63" s="34"/>
      <c r="F63" s="36"/>
      <c r="G63" s="36"/>
      <c r="H63" s="36"/>
    </row>
    <row r="64" spans="1:8" ht="25.2" customHeight="1" x14ac:dyDescent="0.3">
      <c r="A64" s="85"/>
      <c r="B64" s="88"/>
      <c r="C64" s="34"/>
      <c r="D64" s="84"/>
      <c r="E64" s="34"/>
      <c r="F64" s="36"/>
      <c r="G64" s="36"/>
      <c r="H64" s="36"/>
    </row>
    <row r="65" spans="1:8" ht="25.2" customHeight="1" x14ac:dyDescent="0.3">
      <c r="A65" s="83"/>
      <c r="B65" s="87"/>
      <c r="C65" s="34"/>
      <c r="D65" s="84"/>
      <c r="E65" s="34"/>
      <c r="F65" s="36"/>
      <c r="G65" s="36"/>
      <c r="H65" s="36"/>
    </row>
    <row r="66" spans="1:8" ht="25.2" customHeight="1" x14ac:dyDescent="0.3">
      <c r="A66" s="85" t="s">
        <v>22</v>
      </c>
      <c r="B66" s="88"/>
      <c r="C66" s="34"/>
      <c r="D66" s="84"/>
      <c r="E66" s="34"/>
      <c r="F66" s="36"/>
      <c r="G66" s="36"/>
      <c r="H66" s="36"/>
    </row>
    <row r="67" spans="1:8" ht="25.2" customHeight="1" x14ac:dyDescent="0.3">
      <c r="A67" s="86"/>
      <c r="B67" s="89"/>
      <c r="C67" s="34"/>
      <c r="D67" s="84"/>
      <c r="E67" s="34"/>
      <c r="F67" s="36"/>
      <c r="G67" s="36"/>
      <c r="H67" s="36"/>
    </row>
    <row r="68" spans="1:8" ht="25.2" customHeight="1" x14ac:dyDescent="0.3">
      <c r="A68" s="83"/>
      <c r="B68" s="87"/>
      <c r="C68" s="34"/>
      <c r="D68" s="84"/>
      <c r="E68" s="34"/>
      <c r="F68" s="36"/>
      <c r="G68" s="36"/>
      <c r="H68" s="36"/>
    </row>
    <row r="69" spans="1:8" ht="25.2" customHeight="1" x14ac:dyDescent="0.3">
      <c r="A69" s="85" t="s">
        <v>23</v>
      </c>
      <c r="B69" s="88"/>
      <c r="C69" s="34"/>
      <c r="D69" s="84"/>
      <c r="E69" s="34"/>
      <c r="F69" s="36"/>
      <c r="G69" s="36"/>
      <c r="H69" s="36"/>
    </row>
    <row r="70" spans="1:8" ht="25.2" customHeight="1" x14ac:dyDescent="0.3">
      <c r="A70" s="86"/>
      <c r="B70" s="89"/>
      <c r="C70" s="34"/>
      <c r="D70" s="84"/>
      <c r="E70" s="34"/>
      <c r="F70" s="36"/>
      <c r="G70" s="36"/>
      <c r="H70" s="36"/>
    </row>
    <row r="71" spans="1:8" ht="25.2" customHeight="1" x14ac:dyDescent="0.3">
      <c r="A71" s="83"/>
      <c r="B71" s="87"/>
      <c r="C71" s="34"/>
      <c r="D71" s="84"/>
      <c r="E71" s="34"/>
      <c r="F71" s="36"/>
      <c r="G71" s="36"/>
      <c r="H71" s="36"/>
    </row>
    <row r="72" spans="1:8" ht="25.2" customHeight="1" x14ac:dyDescent="0.3">
      <c r="A72" s="85" t="s">
        <v>24</v>
      </c>
      <c r="B72" s="88"/>
      <c r="C72" s="34"/>
      <c r="D72" s="84"/>
      <c r="E72" s="34"/>
      <c r="F72" s="36"/>
      <c r="G72" s="36"/>
      <c r="H72" s="36"/>
    </row>
    <row r="73" spans="1:8" ht="25.2" customHeight="1" x14ac:dyDescent="0.3">
      <c r="A73" s="86"/>
      <c r="B73" s="89"/>
      <c r="C73" s="34"/>
      <c r="D73" s="84"/>
      <c r="E73" s="34"/>
      <c r="F73" s="36"/>
      <c r="G73" s="36"/>
      <c r="H73" s="36"/>
    </row>
  </sheetData>
  <sheetProtection algorithmName="SHA-512" hashValue="GKgpvi4ZiDOnt+3+SY1zW0GjFd9HiBeDULJrWjtZWmI/7vSil+N0C83ul9Wr0Qq8Fcu8tkmq7/WfZLxRb5uV+Q==" saltValue="5Fmv8vMnF+WCIeb+9L03uw==" spinCount="100000" sheet="1" objects="1" scenarios="1"/>
  <pageMargins left="0.7" right="0.7" top="0.75" bottom="0.75" header="0.3" footer="0.3"/>
  <pageSetup paperSize="9" scale="32" fitToHeight="0" orientation="portrait" r:id="rId1"/>
  <headerFooter>
    <oddHeader xml:space="preserve">&amp;L&amp;"Arial,Regular"&amp;12LOT 8 FABRICATION WORKS&amp;R&amp;"Arial,Regular"&amp;12Price Framework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DF48-4C65-4199-9F32-3F9C72646495}">
  <sheetPr>
    <pageSetUpPr fitToPage="1"/>
  </sheetPr>
  <dimension ref="A1:K101"/>
  <sheetViews>
    <sheetView workbookViewId="0">
      <selection activeCell="E1" sqref="E1"/>
    </sheetView>
  </sheetViews>
  <sheetFormatPr defaultColWidth="8.88671875" defaultRowHeight="12" x14ac:dyDescent="0.3"/>
  <cols>
    <col min="1" max="1" width="35.6640625" style="22" customWidth="1"/>
    <col min="2" max="2" width="15.6640625" style="21" customWidth="1"/>
    <col min="3" max="4" width="35.6640625" style="22" customWidth="1"/>
    <col min="5" max="5" width="40.6640625" style="22" customWidth="1"/>
    <col min="6" max="6" width="5.6640625" style="23" customWidth="1"/>
    <col min="7" max="7" width="10.6640625" style="24" customWidth="1"/>
    <col min="8" max="8" width="45.6640625" style="22" customWidth="1"/>
    <col min="9" max="9" width="140.6640625" style="22" customWidth="1"/>
    <col min="10" max="10" width="250.6640625" style="22" customWidth="1"/>
    <col min="11" max="16384" width="8.88671875" style="22"/>
  </cols>
  <sheetData>
    <row r="1" spans="1:11" s="21" customFormat="1" x14ac:dyDescent="0.3">
      <c r="A1" s="25" t="s">
        <v>266</v>
      </c>
      <c r="B1" s="25" t="s">
        <v>56</v>
      </c>
      <c r="C1" s="25" t="s">
        <v>50</v>
      </c>
      <c r="D1" s="25" t="s">
        <v>51</v>
      </c>
      <c r="E1" s="25" t="s">
        <v>58</v>
      </c>
      <c r="F1" s="26" t="s">
        <v>46</v>
      </c>
      <c r="G1" s="27" t="s">
        <v>59</v>
      </c>
      <c r="H1" s="25" t="s">
        <v>57</v>
      </c>
      <c r="I1" s="25" t="s">
        <v>60</v>
      </c>
      <c r="J1" s="25" t="s">
        <v>61</v>
      </c>
    </row>
    <row r="2" spans="1:11" x14ac:dyDescent="0.3">
      <c r="A2" s="102" t="s">
        <v>267</v>
      </c>
      <c r="B2" s="103" t="s">
        <v>408</v>
      </c>
      <c r="C2" s="104" t="s">
        <v>224</v>
      </c>
      <c r="D2" s="104" t="s">
        <v>225</v>
      </c>
      <c r="E2" s="104" t="s">
        <v>310</v>
      </c>
      <c r="F2" s="104" t="s">
        <v>49</v>
      </c>
      <c r="G2" s="105">
        <v>80.621499999999997</v>
      </c>
      <c r="H2" s="104" t="s">
        <v>409</v>
      </c>
      <c r="I2" s="104" t="s">
        <v>410</v>
      </c>
      <c r="J2" s="104" t="s">
        <v>410</v>
      </c>
      <c r="K2" s="30"/>
    </row>
    <row r="3" spans="1:11" x14ac:dyDescent="0.3">
      <c r="A3" s="28" t="s">
        <v>267</v>
      </c>
      <c r="B3" s="99" t="s">
        <v>411</v>
      </c>
      <c r="C3" s="6" t="s">
        <v>224</v>
      </c>
      <c r="D3" s="6" t="s">
        <v>225</v>
      </c>
      <c r="E3" s="6" t="s">
        <v>310</v>
      </c>
      <c r="F3" s="6" t="s">
        <v>48</v>
      </c>
      <c r="G3" s="92">
        <v>143.10069999999999</v>
      </c>
      <c r="H3" s="6" t="s">
        <v>327</v>
      </c>
      <c r="I3" s="6" t="s">
        <v>374</v>
      </c>
      <c r="J3" s="6" t="s">
        <v>375</v>
      </c>
      <c r="K3" s="30"/>
    </row>
    <row r="4" spans="1:11" x14ac:dyDescent="0.3">
      <c r="A4" s="28" t="s">
        <v>267</v>
      </c>
      <c r="B4" s="99" t="s">
        <v>412</v>
      </c>
      <c r="C4" s="6" t="s">
        <v>224</v>
      </c>
      <c r="D4" s="6" t="s">
        <v>225</v>
      </c>
      <c r="E4" s="6" t="s">
        <v>310</v>
      </c>
      <c r="F4" s="6" t="s">
        <v>48</v>
      </c>
      <c r="G4" s="92">
        <v>191.2139</v>
      </c>
      <c r="H4" s="6" t="s">
        <v>328</v>
      </c>
      <c r="I4" s="6" t="s">
        <v>376</v>
      </c>
      <c r="J4" s="6" t="s">
        <v>377</v>
      </c>
      <c r="K4" s="30"/>
    </row>
    <row r="5" spans="1:11" x14ac:dyDescent="0.3">
      <c r="A5" s="28" t="s">
        <v>267</v>
      </c>
      <c r="B5" s="99" t="s">
        <v>413</v>
      </c>
      <c r="C5" s="6" t="s">
        <v>224</v>
      </c>
      <c r="D5" s="6" t="s">
        <v>225</v>
      </c>
      <c r="E5" s="6" t="s">
        <v>310</v>
      </c>
      <c r="F5" s="6" t="s">
        <v>48</v>
      </c>
      <c r="G5" s="92">
        <v>28.085599999999999</v>
      </c>
      <c r="H5" s="6" t="s">
        <v>342</v>
      </c>
      <c r="I5" s="6" t="s">
        <v>404</v>
      </c>
      <c r="J5" s="6" t="s">
        <v>404</v>
      </c>
      <c r="K5" s="30"/>
    </row>
    <row r="6" spans="1:11" x14ac:dyDescent="0.3">
      <c r="A6" s="28" t="s">
        <v>267</v>
      </c>
      <c r="B6" s="99" t="s">
        <v>414</v>
      </c>
      <c r="C6" s="6" t="s">
        <v>224</v>
      </c>
      <c r="D6" s="6" t="s">
        <v>225</v>
      </c>
      <c r="E6" s="6" t="s">
        <v>310</v>
      </c>
      <c r="F6" s="6" t="s">
        <v>48</v>
      </c>
      <c r="G6" s="92">
        <v>47.978499999999997</v>
      </c>
      <c r="H6" s="6" t="s">
        <v>431</v>
      </c>
      <c r="I6" s="6" t="s">
        <v>444</v>
      </c>
      <c r="J6" s="6" t="s">
        <v>444</v>
      </c>
      <c r="K6" s="30"/>
    </row>
    <row r="7" spans="1:11" x14ac:dyDescent="0.3">
      <c r="A7" s="28" t="s">
        <v>267</v>
      </c>
      <c r="B7" s="99" t="s">
        <v>415</v>
      </c>
      <c r="C7" s="6" t="s">
        <v>224</v>
      </c>
      <c r="D7" s="6" t="s">
        <v>225</v>
      </c>
      <c r="E7" s="6" t="s">
        <v>310</v>
      </c>
      <c r="F7" s="6" t="s">
        <v>48</v>
      </c>
      <c r="G7" s="92">
        <v>125.3763</v>
      </c>
      <c r="H7" s="6" t="s">
        <v>432</v>
      </c>
      <c r="I7" s="6" t="s">
        <v>445</v>
      </c>
      <c r="J7" s="6" t="s">
        <v>445</v>
      </c>
      <c r="K7" s="30"/>
    </row>
    <row r="8" spans="1:11" x14ac:dyDescent="0.3">
      <c r="A8" s="28" t="s">
        <v>267</v>
      </c>
      <c r="B8" s="99" t="s">
        <v>416</v>
      </c>
      <c r="C8" s="6" t="s">
        <v>224</v>
      </c>
      <c r="D8" s="6" t="s">
        <v>225</v>
      </c>
      <c r="E8" s="6" t="s">
        <v>310</v>
      </c>
      <c r="F8" s="6" t="s">
        <v>48</v>
      </c>
      <c r="G8" s="92">
        <v>125.2242</v>
      </c>
      <c r="H8" s="6" t="s">
        <v>433</v>
      </c>
      <c r="I8" s="6" t="s">
        <v>446</v>
      </c>
      <c r="J8" s="6" t="s">
        <v>446</v>
      </c>
      <c r="K8" s="30"/>
    </row>
    <row r="9" spans="1:11" x14ac:dyDescent="0.3">
      <c r="A9" s="28" t="s">
        <v>267</v>
      </c>
      <c r="B9" s="99" t="s">
        <v>417</v>
      </c>
      <c r="C9" s="6" t="s">
        <v>224</v>
      </c>
      <c r="D9" s="6" t="s">
        <v>225</v>
      </c>
      <c r="E9" s="6" t="s">
        <v>310</v>
      </c>
      <c r="F9" s="6" t="s">
        <v>49</v>
      </c>
      <c r="G9" s="92">
        <v>28.085599999999999</v>
      </c>
      <c r="H9" s="6" t="s">
        <v>434</v>
      </c>
      <c r="I9" s="6" t="s">
        <v>447</v>
      </c>
      <c r="J9" s="6" t="s">
        <v>447</v>
      </c>
      <c r="K9" s="30"/>
    </row>
    <row r="10" spans="1:11" x14ac:dyDescent="0.3">
      <c r="A10" s="28" t="s">
        <v>267</v>
      </c>
      <c r="B10" s="99" t="s">
        <v>418</v>
      </c>
      <c r="C10" s="6" t="s">
        <v>224</v>
      </c>
      <c r="D10" s="6" t="s">
        <v>225</v>
      </c>
      <c r="E10" s="6" t="s">
        <v>310</v>
      </c>
      <c r="F10" s="6" t="s">
        <v>49</v>
      </c>
      <c r="G10" s="92">
        <v>303.48309999999998</v>
      </c>
      <c r="H10" s="6" t="s">
        <v>435</v>
      </c>
      <c r="I10" s="6" t="s">
        <v>448</v>
      </c>
      <c r="J10" s="6" t="s">
        <v>448</v>
      </c>
      <c r="K10" s="30"/>
    </row>
    <row r="11" spans="1:11" x14ac:dyDescent="0.3">
      <c r="A11" s="28" t="s">
        <v>267</v>
      </c>
      <c r="B11" s="99" t="s">
        <v>419</v>
      </c>
      <c r="C11" s="6" t="s">
        <v>224</v>
      </c>
      <c r="D11" s="6" t="s">
        <v>225</v>
      </c>
      <c r="E11" s="6" t="s">
        <v>310</v>
      </c>
      <c r="F11" s="6" t="s">
        <v>49</v>
      </c>
      <c r="G11" s="92">
        <v>252.3775</v>
      </c>
      <c r="H11" s="6" t="s">
        <v>436</v>
      </c>
      <c r="I11" s="6" t="s">
        <v>449</v>
      </c>
      <c r="J11" s="6" t="s">
        <v>449</v>
      </c>
      <c r="K11" s="30"/>
    </row>
    <row r="12" spans="1:11" x14ac:dyDescent="0.3">
      <c r="A12" s="28" t="s">
        <v>267</v>
      </c>
      <c r="B12" s="99" t="s">
        <v>420</v>
      </c>
      <c r="C12" s="6" t="s">
        <v>224</v>
      </c>
      <c r="D12" s="6" t="s">
        <v>225</v>
      </c>
      <c r="E12" s="6" t="s">
        <v>310</v>
      </c>
      <c r="F12" s="6" t="s">
        <v>49</v>
      </c>
      <c r="G12" s="92">
        <v>58.266399999999997</v>
      </c>
      <c r="H12" s="6" t="s">
        <v>437</v>
      </c>
      <c r="I12" s="6" t="s">
        <v>450</v>
      </c>
      <c r="J12" s="6" t="s">
        <v>450</v>
      </c>
      <c r="K12" s="30"/>
    </row>
    <row r="13" spans="1:11" ht="24" x14ac:dyDescent="0.3">
      <c r="A13" s="28" t="s">
        <v>267</v>
      </c>
      <c r="B13" s="99" t="s">
        <v>421</v>
      </c>
      <c r="C13" s="6" t="s">
        <v>224</v>
      </c>
      <c r="D13" s="6" t="s">
        <v>225</v>
      </c>
      <c r="E13" s="6" t="s">
        <v>310</v>
      </c>
      <c r="F13" s="6" t="s">
        <v>49</v>
      </c>
      <c r="G13" s="92">
        <v>905.82249999999999</v>
      </c>
      <c r="H13" s="6" t="s">
        <v>438</v>
      </c>
      <c r="I13" s="6" t="s">
        <v>451</v>
      </c>
      <c r="J13" s="6" t="s">
        <v>452</v>
      </c>
      <c r="K13" s="30"/>
    </row>
    <row r="14" spans="1:11" x14ac:dyDescent="0.3">
      <c r="A14" s="28" t="s">
        <v>267</v>
      </c>
      <c r="B14" s="99" t="s">
        <v>422</v>
      </c>
      <c r="C14" s="6" t="s">
        <v>224</v>
      </c>
      <c r="D14" s="6" t="s">
        <v>225</v>
      </c>
      <c r="E14" s="6" t="s">
        <v>310</v>
      </c>
      <c r="F14" s="6" t="s">
        <v>49</v>
      </c>
      <c r="G14" s="92">
        <v>86.879499999999993</v>
      </c>
      <c r="H14" s="6" t="s">
        <v>439</v>
      </c>
      <c r="I14" s="6" t="s">
        <v>453</v>
      </c>
      <c r="J14" s="6" t="s">
        <v>454</v>
      </c>
      <c r="K14" s="30"/>
    </row>
    <row r="15" spans="1:11" x14ac:dyDescent="0.3">
      <c r="A15" s="28" t="s">
        <v>267</v>
      </c>
      <c r="B15" s="99" t="s">
        <v>423</v>
      </c>
      <c r="C15" s="6" t="s">
        <v>224</v>
      </c>
      <c r="D15" s="6" t="s">
        <v>225</v>
      </c>
      <c r="E15" s="6" t="s">
        <v>310</v>
      </c>
      <c r="F15" s="6" t="s">
        <v>48</v>
      </c>
      <c r="G15" s="92">
        <v>229.18520000000001</v>
      </c>
      <c r="H15" s="6" t="s">
        <v>343</v>
      </c>
      <c r="I15" s="6" t="s">
        <v>405</v>
      </c>
      <c r="J15" s="6" t="s">
        <v>405</v>
      </c>
      <c r="K15" s="30"/>
    </row>
    <row r="16" spans="1:11" x14ac:dyDescent="0.3">
      <c r="A16" s="28" t="s">
        <v>267</v>
      </c>
      <c r="B16" s="99" t="s">
        <v>424</v>
      </c>
      <c r="C16" s="6" t="s">
        <v>224</v>
      </c>
      <c r="D16" s="6" t="s">
        <v>225</v>
      </c>
      <c r="E16" s="6" t="s">
        <v>310</v>
      </c>
      <c r="F16" s="6" t="s">
        <v>49</v>
      </c>
      <c r="G16" s="92">
        <v>251.6182</v>
      </c>
      <c r="H16" s="6" t="s">
        <v>440</v>
      </c>
      <c r="I16" s="6" t="s">
        <v>455</v>
      </c>
      <c r="J16" s="6" t="s">
        <v>455</v>
      </c>
      <c r="K16" s="30"/>
    </row>
    <row r="17" spans="1:11" x14ac:dyDescent="0.3">
      <c r="A17" s="28" t="s">
        <v>267</v>
      </c>
      <c r="B17" s="99" t="s">
        <v>425</v>
      </c>
      <c r="C17" s="6" t="s">
        <v>224</v>
      </c>
      <c r="D17" s="6" t="s">
        <v>225</v>
      </c>
      <c r="E17" s="6" t="s">
        <v>310</v>
      </c>
      <c r="F17" s="6" t="s">
        <v>49</v>
      </c>
      <c r="G17" s="92">
        <v>98.6965</v>
      </c>
      <c r="H17" s="6" t="s">
        <v>441</v>
      </c>
      <c r="I17" s="6" t="s">
        <v>456</v>
      </c>
      <c r="J17" s="6" t="s">
        <v>457</v>
      </c>
      <c r="K17" s="30"/>
    </row>
    <row r="18" spans="1:11" x14ac:dyDescent="0.3">
      <c r="A18" s="28" t="s">
        <v>267</v>
      </c>
      <c r="B18" s="99" t="s">
        <v>426</v>
      </c>
      <c r="C18" s="6" t="s">
        <v>224</v>
      </c>
      <c r="D18" s="6" t="s">
        <v>225</v>
      </c>
      <c r="E18" s="6" t="s">
        <v>310</v>
      </c>
      <c r="F18" s="6" t="s">
        <v>49</v>
      </c>
      <c r="G18" s="92">
        <v>17.726900000000001</v>
      </c>
      <c r="H18" s="6" t="s">
        <v>442</v>
      </c>
      <c r="I18" s="6" t="s">
        <v>458</v>
      </c>
      <c r="J18" s="6" t="s">
        <v>458</v>
      </c>
      <c r="K18" s="30"/>
    </row>
    <row r="19" spans="1:11" x14ac:dyDescent="0.3">
      <c r="A19" s="28" t="s">
        <v>267</v>
      </c>
      <c r="B19" s="99" t="s">
        <v>427</v>
      </c>
      <c r="C19" s="6" t="s">
        <v>224</v>
      </c>
      <c r="D19" s="6" t="s">
        <v>225</v>
      </c>
      <c r="E19" s="6" t="s">
        <v>310</v>
      </c>
      <c r="F19" s="6" t="s">
        <v>48</v>
      </c>
      <c r="G19" s="92">
        <v>146.0257</v>
      </c>
      <c r="H19" s="6" t="s">
        <v>332</v>
      </c>
      <c r="I19" s="6" t="s">
        <v>384</v>
      </c>
      <c r="J19" s="6" t="s">
        <v>385</v>
      </c>
      <c r="K19" s="30"/>
    </row>
    <row r="20" spans="1:11" x14ac:dyDescent="0.3">
      <c r="A20" s="28" t="s">
        <v>267</v>
      </c>
      <c r="B20" s="99" t="s">
        <v>428</v>
      </c>
      <c r="C20" s="6" t="s">
        <v>224</v>
      </c>
      <c r="D20" s="6" t="s">
        <v>225</v>
      </c>
      <c r="E20" s="6" t="s">
        <v>310</v>
      </c>
      <c r="F20" s="6" t="s">
        <v>48</v>
      </c>
      <c r="G20" s="92">
        <v>152.917</v>
      </c>
      <c r="H20" s="6" t="s">
        <v>333</v>
      </c>
      <c r="I20" s="6" t="s">
        <v>386</v>
      </c>
      <c r="J20" s="6" t="s">
        <v>387</v>
      </c>
      <c r="K20" s="30"/>
    </row>
    <row r="21" spans="1:11" x14ac:dyDescent="0.3">
      <c r="A21" s="28" t="s">
        <v>267</v>
      </c>
      <c r="B21" s="99" t="s">
        <v>429</v>
      </c>
      <c r="C21" s="6" t="s">
        <v>224</v>
      </c>
      <c r="D21" s="6" t="s">
        <v>225</v>
      </c>
      <c r="E21" s="6" t="s">
        <v>310</v>
      </c>
      <c r="F21" s="6" t="s">
        <v>48</v>
      </c>
      <c r="G21" s="92">
        <v>162.745</v>
      </c>
      <c r="H21" s="6" t="s">
        <v>334</v>
      </c>
      <c r="I21" s="6" t="s">
        <v>388</v>
      </c>
      <c r="J21" s="6" t="s">
        <v>389</v>
      </c>
      <c r="K21" s="30"/>
    </row>
    <row r="22" spans="1:11" x14ac:dyDescent="0.3">
      <c r="A22" s="28" t="s">
        <v>267</v>
      </c>
      <c r="B22" s="99" t="s">
        <v>430</v>
      </c>
      <c r="C22" s="6" t="s">
        <v>224</v>
      </c>
      <c r="D22" s="6" t="s">
        <v>225</v>
      </c>
      <c r="E22" s="6" t="s">
        <v>310</v>
      </c>
      <c r="F22" s="6" t="s">
        <v>48</v>
      </c>
      <c r="G22" s="92">
        <v>36.715000000000003</v>
      </c>
      <c r="H22" s="6" t="s">
        <v>443</v>
      </c>
      <c r="I22" s="6" t="s">
        <v>459</v>
      </c>
      <c r="J22" s="6" t="s">
        <v>459</v>
      </c>
      <c r="K22" s="30"/>
    </row>
    <row r="23" spans="1:11" x14ac:dyDescent="0.3">
      <c r="A23" s="28" t="s">
        <v>267</v>
      </c>
      <c r="B23" s="99" t="s">
        <v>212</v>
      </c>
      <c r="C23" s="6" t="s">
        <v>223</v>
      </c>
      <c r="D23" s="6" t="s">
        <v>226</v>
      </c>
      <c r="E23" s="6" t="s">
        <v>227</v>
      </c>
      <c r="F23" s="6" t="s">
        <v>47</v>
      </c>
      <c r="G23" s="92">
        <v>354.77710000000002</v>
      </c>
      <c r="H23" s="6" t="s">
        <v>233</v>
      </c>
      <c r="I23" s="6" t="s">
        <v>244</v>
      </c>
      <c r="J23" s="6" t="s">
        <v>245</v>
      </c>
      <c r="K23" s="30"/>
    </row>
    <row r="24" spans="1:11" x14ac:dyDescent="0.3">
      <c r="A24" s="28" t="s">
        <v>267</v>
      </c>
      <c r="B24" s="99" t="s">
        <v>213</v>
      </c>
      <c r="C24" s="6" t="s">
        <v>223</v>
      </c>
      <c r="D24" s="6" t="s">
        <v>226</v>
      </c>
      <c r="E24" s="6" t="s">
        <v>227</v>
      </c>
      <c r="F24" s="6" t="s">
        <v>47</v>
      </c>
      <c r="G24" s="92">
        <v>91.813900000000004</v>
      </c>
      <c r="H24" s="6" t="s">
        <v>234</v>
      </c>
      <c r="I24" s="6" t="s">
        <v>246</v>
      </c>
      <c r="J24" s="6" t="s">
        <v>247</v>
      </c>
      <c r="K24" s="30"/>
    </row>
    <row r="25" spans="1:11" ht="24" x14ac:dyDescent="0.3">
      <c r="A25" s="28" t="s">
        <v>267</v>
      </c>
      <c r="B25" s="99" t="s">
        <v>214</v>
      </c>
      <c r="C25" s="6" t="s">
        <v>223</v>
      </c>
      <c r="D25" s="6" t="s">
        <v>226</v>
      </c>
      <c r="E25" s="6" t="s">
        <v>227</v>
      </c>
      <c r="F25" s="6" t="s">
        <v>47</v>
      </c>
      <c r="G25" s="92">
        <v>128.0795</v>
      </c>
      <c r="H25" s="6" t="s">
        <v>235</v>
      </c>
      <c r="I25" s="6" t="s">
        <v>248</v>
      </c>
      <c r="J25" s="6" t="s">
        <v>249</v>
      </c>
      <c r="K25" s="30"/>
    </row>
    <row r="26" spans="1:11" x14ac:dyDescent="0.3">
      <c r="A26" s="28" t="s">
        <v>267</v>
      </c>
      <c r="B26" s="99" t="s">
        <v>215</v>
      </c>
      <c r="C26" s="6" t="s">
        <v>223</v>
      </c>
      <c r="D26" s="6" t="s">
        <v>226</v>
      </c>
      <c r="E26" s="6" t="s">
        <v>228</v>
      </c>
      <c r="F26" s="6" t="s">
        <v>47</v>
      </c>
      <c r="G26" s="92">
        <v>35.784199999999998</v>
      </c>
      <c r="H26" s="6" t="s">
        <v>236</v>
      </c>
      <c r="I26" s="6" t="s">
        <v>250</v>
      </c>
      <c r="J26" s="6" t="s">
        <v>251</v>
      </c>
      <c r="K26" s="30"/>
    </row>
    <row r="27" spans="1:11" x14ac:dyDescent="0.3">
      <c r="A27" s="28" t="s">
        <v>267</v>
      </c>
      <c r="B27" s="99" t="s">
        <v>216</v>
      </c>
      <c r="C27" s="6" t="s">
        <v>223</v>
      </c>
      <c r="D27" s="6" t="s">
        <v>226</v>
      </c>
      <c r="E27" s="6" t="s">
        <v>228</v>
      </c>
      <c r="F27" s="6" t="s">
        <v>47</v>
      </c>
      <c r="G27" s="92">
        <v>50.796700000000001</v>
      </c>
      <c r="H27" s="6" t="s">
        <v>237</v>
      </c>
      <c r="I27" s="6" t="s">
        <v>252</v>
      </c>
      <c r="J27" s="6" t="s">
        <v>253</v>
      </c>
      <c r="K27" s="30"/>
    </row>
    <row r="28" spans="1:11" x14ac:dyDescent="0.3">
      <c r="A28" s="28" t="s">
        <v>267</v>
      </c>
      <c r="B28" s="99" t="s">
        <v>217</v>
      </c>
      <c r="C28" s="6" t="s">
        <v>223</v>
      </c>
      <c r="D28" s="6" t="s">
        <v>226</v>
      </c>
      <c r="E28" s="6" t="s">
        <v>229</v>
      </c>
      <c r="F28" s="6" t="s">
        <v>47</v>
      </c>
      <c r="G28" s="92">
        <v>40.447299999999998</v>
      </c>
      <c r="H28" s="6" t="s">
        <v>238</v>
      </c>
      <c r="I28" s="6" t="s">
        <v>254</v>
      </c>
      <c r="J28" s="6" t="s">
        <v>255</v>
      </c>
      <c r="K28" s="30"/>
    </row>
    <row r="29" spans="1:11" x14ac:dyDescent="0.3">
      <c r="A29" s="28" t="s">
        <v>267</v>
      </c>
      <c r="B29" s="99" t="s">
        <v>218</v>
      </c>
      <c r="C29" s="6" t="s">
        <v>223</v>
      </c>
      <c r="D29" s="6" t="s">
        <v>226</v>
      </c>
      <c r="E29" s="6" t="s">
        <v>229</v>
      </c>
      <c r="F29" s="6" t="s">
        <v>47</v>
      </c>
      <c r="G29" s="92">
        <v>24.954899999999999</v>
      </c>
      <c r="H29" s="6" t="s">
        <v>239</v>
      </c>
      <c r="I29" s="6" t="s">
        <v>256</v>
      </c>
      <c r="J29" s="6" t="s">
        <v>257</v>
      </c>
      <c r="K29" s="30"/>
    </row>
    <row r="30" spans="1:11" ht="24" x14ac:dyDescent="0.3">
      <c r="A30" s="28" t="s">
        <v>267</v>
      </c>
      <c r="B30" s="99" t="s">
        <v>219</v>
      </c>
      <c r="C30" s="6" t="s">
        <v>223</v>
      </c>
      <c r="D30" s="6" t="s">
        <v>226</v>
      </c>
      <c r="E30" s="6" t="s">
        <v>229</v>
      </c>
      <c r="F30" s="6" t="s">
        <v>47</v>
      </c>
      <c r="G30" s="92">
        <v>27.738399999999999</v>
      </c>
      <c r="H30" s="6" t="s">
        <v>240</v>
      </c>
      <c r="I30" s="6" t="s">
        <v>258</v>
      </c>
      <c r="J30" s="6" t="s">
        <v>259</v>
      </c>
      <c r="K30" s="30"/>
    </row>
    <row r="31" spans="1:11" ht="24" x14ac:dyDescent="0.3">
      <c r="A31" s="28" t="s">
        <v>267</v>
      </c>
      <c r="B31" s="99" t="s">
        <v>220</v>
      </c>
      <c r="C31" s="6" t="s">
        <v>223</v>
      </c>
      <c r="D31" s="6" t="s">
        <v>226</v>
      </c>
      <c r="E31" s="6" t="s">
        <v>229</v>
      </c>
      <c r="F31" s="6" t="s">
        <v>47</v>
      </c>
      <c r="G31" s="92">
        <v>24.415600000000001</v>
      </c>
      <c r="H31" s="6" t="s">
        <v>241</v>
      </c>
      <c r="I31" s="6" t="s">
        <v>260</v>
      </c>
      <c r="J31" s="6" t="s">
        <v>261</v>
      </c>
      <c r="K31" s="30"/>
    </row>
    <row r="32" spans="1:11" ht="24" x14ac:dyDescent="0.3">
      <c r="A32" s="28" t="s">
        <v>267</v>
      </c>
      <c r="B32" s="99" t="s">
        <v>221</v>
      </c>
      <c r="C32" s="6" t="s">
        <v>223</v>
      </c>
      <c r="D32" s="6" t="s">
        <v>226</v>
      </c>
      <c r="E32" s="6" t="s">
        <v>229</v>
      </c>
      <c r="F32" s="6" t="s">
        <v>48</v>
      </c>
      <c r="G32" s="92">
        <v>49.007300000000001</v>
      </c>
      <c r="H32" s="6" t="s">
        <v>242</v>
      </c>
      <c r="I32" s="6" t="s">
        <v>262</v>
      </c>
      <c r="J32" s="6" t="s">
        <v>263</v>
      </c>
      <c r="K32" s="30"/>
    </row>
    <row r="33" spans="1:11" x14ac:dyDescent="0.3">
      <c r="A33" s="28" t="s">
        <v>267</v>
      </c>
      <c r="B33" s="99" t="s">
        <v>222</v>
      </c>
      <c r="C33" s="6" t="s">
        <v>230</v>
      </c>
      <c r="D33" s="6" t="s">
        <v>231</v>
      </c>
      <c r="E33" s="6" t="s">
        <v>232</v>
      </c>
      <c r="F33" s="6" t="s">
        <v>47</v>
      </c>
      <c r="G33" s="92">
        <v>99.477400000000003</v>
      </c>
      <c r="H33" s="6" t="s">
        <v>243</v>
      </c>
      <c r="I33" s="6" t="s">
        <v>264</v>
      </c>
      <c r="J33" s="6" t="s">
        <v>265</v>
      </c>
      <c r="K33" s="30"/>
    </row>
    <row r="34" spans="1:11" ht="24" x14ac:dyDescent="0.3">
      <c r="A34" s="28" t="s">
        <v>267</v>
      </c>
      <c r="B34" s="99" t="s">
        <v>71</v>
      </c>
      <c r="C34" s="6" t="s">
        <v>67</v>
      </c>
      <c r="D34" s="6" t="s">
        <v>68</v>
      </c>
      <c r="E34" s="28" t="s">
        <v>68</v>
      </c>
      <c r="F34" s="93" t="s">
        <v>69</v>
      </c>
      <c r="G34" s="92">
        <v>22.23</v>
      </c>
      <c r="H34" s="6" t="s">
        <v>72</v>
      </c>
      <c r="I34" s="6" t="s">
        <v>73</v>
      </c>
      <c r="J34" s="6" t="s">
        <v>74</v>
      </c>
      <c r="K34" s="30"/>
    </row>
    <row r="35" spans="1:11" ht="24" x14ac:dyDescent="0.3">
      <c r="A35" s="28" t="s">
        <v>267</v>
      </c>
      <c r="B35" s="99" t="s">
        <v>75</v>
      </c>
      <c r="C35" s="6" t="s">
        <v>67</v>
      </c>
      <c r="D35" s="6" t="s">
        <v>68</v>
      </c>
      <c r="E35" s="28" t="s">
        <v>68</v>
      </c>
      <c r="F35" s="93" t="s">
        <v>69</v>
      </c>
      <c r="G35" s="92">
        <v>23.516999999999999</v>
      </c>
      <c r="H35" s="6" t="s">
        <v>76</v>
      </c>
      <c r="I35" s="6" t="s">
        <v>77</v>
      </c>
      <c r="J35" s="6" t="s">
        <v>78</v>
      </c>
      <c r="K35" s="30"/>
    </row>
    <row r="36" spans="1:11" ht="24" x14ac:dyDescent="0.3">
      <c r="A36" s="28" t="s">
        <v>267</v>
      </c>
      <c r="B36" s="99" t="s">
        <v>79</v>
      </c>
      <c r="C36" s="6" t="s">
        <v>67</v>
      </c>
      <c r="D36" s="6" t="s">
        <v>68</v>
      </c>
      <c r="E36" s="28" t="s">
        <v>68</v>
      </c>
      <c r="F36" s="93" t="s">
        <v>69</v>
      </c>
      <c r="G36" s="92">
        <v>23.516999999999999</v>
      </c>
      <c r="H36" s="6" t="s">
        <v>80</v>
      </c>
      <c r="I36" s="6" t="s">
        <v>81</v>
      </c>
      <c r="J36" s="6" t="s">
        <v>82</v>
      </c>
      <c r="K36" s="30"/>
    </row>
    <row r="37" spans="1:11" ht="24" x14ac:dyDescent="0.3">
      <c r="A37" s="28" t="s">
        <v>267</v>
      </c>
      <c r="B37" s="99" t="s">
        <v>83</v>
      </c>
      <c r="C37" s="6" t="s">
        <v>67</v>
      </c>
      <c r="D37" s="6" t="s">
        <v>68</v>
      </c>
      <c r="E37" s="28" t="s">
        <v>68</v>
      </c>
      <c r="F37" s="93" t="s">
        <v>69</v>
      </c>
      <c r="G37" s="92">
        <v>24.862500000000001</v>
      </c>
      <c r="H37" s="6" t="s">
        <v>84</v>
      </c>
      <c r="I37" s="6" t="s">
        <v>85</v>
      </c>
      <c r="J37" s="6" t="s">
        <v>86</v>
      </c>
      <c r="K37" s="30"/>
    </row>
    <row r="38" spans="1:11" ht="24" x14ac:dyDescent="0.3">
      <c r="A38" s="28" t="s">
        <v>267</v>
      </c>
      <c r="B38" s="99" t="s">
        <v>87</v>
      </c>
      <c r="C38" s="6" t="s">
        <v>67</v>
      </c>
      <c r="D38" s="6" t="s">
        <v>68</v>
      </c>
      <c r="E38" s="28" t="s">
        <v>68</v>
      </c>
      <c r="F38" s="93" t="s">
        <v>69</v>
      </c>
      <c r="G38" s="92">
        <v>24.862500000000001</v>
      </c>
      <c r="H38" s="6" t="s">
        <v>88</v>
      </c>
      <c r="I38" s="6" t="s">
        <v>89</v>
      </c>
      <c r="J38" s="6" t="s">
        <v>90</v>
      </c>
      <c r="K38" s="30"/>
    </row>
    <row r="39" spans="1:11" ht="24" x14ac:dyDescent="0.3">
      <c r="A39" s="28" t="s">
        <v>267</v>
      </c>
      <c r="B39" s="99" t="s">
        <v>91</v>
      </c>
      <c r="C39" s="6" t="s">
        <v>67</v>
      </c>
      <c r="D39" s="6" t="s">
        <v>68</v>
      </c>
      <c r="E39" s="28" t="s">
        <v>68</v>
      </c>
      <c r="F39" s="93" t="s">
        <v>69</v>
      </c>
      <c r="G39" s="92">
        <v>26.324999999999999</v>
      </c>
      <c r="H39" s="6" t="s">
        <v>92</v>
      </c>
      <c r="I39" s="6" t="s">
        <v>73</v>
      </c>
      <c r="J39" s="6" t="s">
        <v>93</v>
      </c>
      <c r="K39" s="30"/>
    </row>
    <row r="40" spans="1:11" ht="24" x14ac:dyDescent="0.3">
      <c r="A40" s="28" t="s">
        <v>267</v>
      </c>
      <c r="B40" s="99" t="s">
        <v>94</v>
      </c>
      <c r="C40" s="6" t="s">
        <v>67</v>
      </c>
      <c r="D40" s="6" t="s">
        <v>68</v>
      </c>
      <c r="E40" s="28" t="s">
        <v>68</v>
      </c>
      <c r="F40" s="93" t="s">
        <v>69</v>
      </c>
      <c r="G40" s="92">
        <v>27.202500000000001</v>
      </c>
      <c r="H40" s="6" t="s">
        <v>95</v>
      </c>
      <c r="I40" s="6" t="s">
        <v>73</v>
      </c>
      <c r="J40" s="6" t="s">
        <v>96</v>
      </c>
      <c r="K40" s="30"/>
    </row>
    <row r="41" spans="1:11" x14ac:dyDescent="0.3">
      <c r="A41" s="28" t="s">
        <v>267</v>
      </c>
      <c r="B41" s="99" t="s">
        <v>97</v>
      </c>
      <c r="C41" s="6" t="s">
        <v>67</v>
      </c>
      <c r="D41" s="6" t="s">
        <v>68</v>
      </c>
      <c r="E41" s="28" t="s">
        <v>98</v>
      </c>
      <c r="F41" s="93" t="s">
        <v>49</v>
      </c>
      <c r="G41" s="92">
        <v>409.5</v>
      </c>
      <c r="H41" s="6" t="s">
        <v>99</v>
      </c>
      <c r="I41" s="6" t="s">
        <v>100</v>
      </c>
      <c r="J41" s="6" t="s">
        <v>101</v>
      </c>
      <c r="K41" s="30"/>
    </row>
    <row r="42" spans="1:11" x14ac:dyDescent="0.3">
      <c r="A42" s="28" t="s">
        <v>267</v>
      </c>
      <c r="B42" s="99" t="s">
        <v>102</v>
      </c>
      <c r="C42" s="6" t="s">
        <v>67</v>
      </c>
      <c r="D42" s="6" t="s">
        <v>68</v>
      </c>
      <c r="E42" s="28" t="s">
        <v>98</v>
      </c>
      <c r="F42" s="93" t="s">
        <v>49</v>
      </c>
      <c r="G42" s="92">
        <v>529.42499999999995</v>
      </c>
      <c r="H42" s="6" t="s">
        <v>103</v>
      </c>
      <c r="I42" s="6" t="s">
        <v>104</v>
      </c>
      <c r="J42" s="6" t="s">
        <v>105</v>
      </c>
      <c r="K42" s="30"/>
    </row>
    <row r="43" spans="1:11" x14ac:dyDescent="0.3">
      <c r="A43" s="28" t="s">
        <v>267</v>
      </c>
      <c r="B43" s="99" t="s">
        <v>106</v>
      </c>
      <c r="C43" s="6" t="s">
        <v>67</v>
      </c>
      <c r="D43" s="6" t="s">
        <v>68</v>
      </c>
      <c r="E43" s="28" t="s">
        <v>98</v>
      </c>
      <c r="F43" s="93" t="s">
        <v>49</v>
      </c>
      <c r="G43" s="92">
        <v>813.73500000000001</v>
      </c>
      <c r="H43" s="6" t="s">
        <v>107</v>
      </c>
      <c r="I43" s="6" t="s">
        <v>108</v>
      </c>
      <c r="J43" s="6" t="s">
        <v>109</v>
      </c>
      <c r="K43" s="30"/>
    </row>
    <row r="44" spans="1:11" x14ac:dyDescent="0.3">
      <c r="A44" s="28" t="s">
        <v>267</v>
      </c>
      <c r="B44" s="99" t="s">
        <v>110</v>
      </c>
      <c r="C44" s="6" t="s">
        <v>67</v>
      </c>
      <c r="D44" s="6" t="s">
        <v>68</v>
      </c>
      <c r="E44" s="28" t="s">
        <v>98</v>
      </c>
      <c r="F44" s="93" t="s">
        <v>49</v>
      </c>
      <c r="G44" s="92">
        <v>1026.0899999999999</v>
      </c>
      <c r="H44" s="6" t="s">
        <v>111</v>
      </c>
      <c r="I44" s="6" t="s">
        <v>112</v>
      </c>
      <c r="J44" s="6" t="s">
        <v>113</v>
      </c>
      <c r="K44" s="30"/>
    </row>
    <row r="45" spans="1:11" x14ac:dyDescent="0.3">
      <c r="A45" s="28" t="s">
        <v>267</v>
      </c>
      <c r="B45" s="99" t="s">
        <v>114</v>
      </c>
      <c r="C45" s="6" t="s">
        <v>67</v>
      </c>
      <c r="D45" s="6" t="s">
        <v>68</v>
      </c>
      <c r="E45" s="28" t="s">
        <v>98</v>
      </c>
      <c r="F45" s="93" t="s">
        <v>49</v>
      </c>
      <c r="G45" s="92">
        <v>1256.58</v>
      </c>
      <c r="H45" s="6" t="s">
        <v>115</v>
      </c>
      <c r="I45" s="6" t="s">
        <v>116</v>
      </c>
      <c r="J45" s="6" t="s">
        <v>117</v>
      </c>
      <c r="K45" s="30"/>
    </row>
    <row r="46" spans="1:11" x14ac:dyDescent="0.3">
      <c r="A46" s="28" t="s">
        <v>267</v>
      </c>
      <c r="B46" s="99" t="s">
        <v>118</v>
      </c>
      <c r="C46" s="6" t="s">
        <v>67</v>
      </c>
      <c r="D46" s="6" t="s">
        <v>68</v>
      </c>
      <c r="E46" s="28" t="s">
        <v>98</v>
      </c>
      <c r="F46" s="93" t="s">
        <v>49</v>
      </c>
      <c r="G46" s="92">
        <v>1310.4000000000001</v>
      </c>
      <c r="H46" s="6" t="s">
        <v>119</v>
      </c>
      <c r="I46" s="6" t="s">
        <v>120</v>
      </c>
      <c r="J46" s="6" t="s">
        <v>121</v>
      </c>
      <c r="K46" s="30"/>
    </row>
    <row r="47" spans="1:11" x14ac:dyDescent="0.3">
      <c r="A47" s="28" t="s">
        <v>267</v>
      </c>
      <c r="B47" s="99" t="s">
        <v>122</v>
      </c>
      <c r="C47" s="6" t="s">
        <v>67</v>
      </c>
      <c r="D47" s="6" t="s">
        <v>68</v>
      </c>
      <c r="E47" s="28" t="s">
        <v>98</v>
      </c>
      <c r="F47" s="93" t="s">
        <v>49</v>
      </c>
      <c r="G47" s="92">
        <v>1696.5</v>
      </c>
      <c r="H47" s="6" t="s">
        <v>123</v>
      </c>
      <c r="I47" s="6" t="s">
        <v>124</v>
      </c>
      <c r="J47" s="6" t="s">
        <v>125</v>
      </c>
      <c r="K47" s="30"/>
    </row>
    <row r="48" spans="1:11" x14ac:dyDescent="0.3">
      <c r="A48" s="28" t="s">
        <v>267</v>
      </c>
      <c r="B48" s="99" t="s">
        <v>126</v>
      </c>
      <c r="C48" s="6" t="s">
        <v>67</v>
      </c>
      <c r="D48" s="6" t="s">
        <v>68</v>
      </c>
      <c r="E48" s="28" t="s">
        <v>98</v>
      </c>
      <c r="F48" s="93" t="s">
        <v>49</v>
      </c>
      <c r="G48" s="92">
        <v>241.89750000000001</v>
      </c>
      <c r="H48" s="6" t="s">
        <v>127</v>
      </c>
      <c r="I48" s="6" t="s">
        <v>128</v>
      </c>
      <c r="J48" s="6" t="s">
        <v>129</v>
      </c>
      <c r="K48" s="30"/>
    </row>
    <row r="49" spans="1:11" x14ac:dyDescent="0.3">
      <c r="A49" s="28" t="s">
        <v>267</v>
      </c>
      <c r="B49" s="99" t="s">
        <v>130</v>
      </c>
      <c r="C49" s="6" t="s">
        <v>67</v>
      </c>
      <c r="D49" s="6" t="s">
        <v>68</v>
      </c>
      <c r="E49" s="28" t="s">
        <v>98</v>
      </c>
      <c r="F49" s="93" t="s">
        <v>49</v>
      </c>
      <c r="G49" s="92">
        <v>483.79500000000002</v>
      </c>
      <c r="H49" s="6" t="s">
        <v>131</v>
      </c>
      <c r="I49" s="6" t="s">
        <v>132</v>
      </c>
      <c r="J49" s="6" t="s">
        <v>133</v>
      </c>
      <c r="K49" s="30"/>
    </row>
    <row r="50" spans="1:11" x14ac:dyDescent="0.3">
      <c r="A50" s="28" t="s">
        <v>267</v>
      </c>
      <c r="B50" s="99" t="s">
        <v>134</v>
      </c>
      <c r="C50" s="6" t="s">
        <v>67</v>
      </c>
      <c r="D50" s="6" t="s">
        <v>68</v>
      </c>
      <c r="E50" s="28" t="s">
        <v>98</v>
      </c>
      <c r="F50" s="93" t="s">
        <v>49</v>
      </c>
      <c r="G50" s="92">
        <v>725.6925</v>
      </c>
      <c r="H50" s="6" t="s">
        <v>135</v>
      </c>
      <c r="I50" s="6" t="s">
        <v>136</v>
      </c>
      <c r="J50" s="6" t="s">
        <v>137</v>
      </c>
      <c r="K50" s="30"/>
    </row>
    <row r="51" spans="1:11" x14ac:dyDescent="0.3">
      <c r="A51" s="28" t="s">
        <v>267</v>
      </c>
      <c r="B51" s="99" t="s">
        <v>138</v>
      </c>
      <c r="C51" s="6" t="s">
        <v>67</v>
      </c>
      <c r="D51" s="6" t="s">
        <v>68</v>
      </c>
      <c r="E51" s="28" t="s">
        <v>139</v>
      </c>
      <c r="F51" s="93" t="s">
        <v>49</v>
      </c>
      <c r="G51" s="92">
        <v>245.7</v>
      </c>
      <c r="H51" s="6" t="s">
        <v>140</v>
      </c>
      <c r="I51" s="6" t="s">
        <v>141</v>
      </c>
      <c r="J51" s="6" t="s">
        <v>142</v>
      </c>
      <c r="K51" s="30"/>
    </row>
    <row r="52" spans="1:11" x14ac:dyDescent="0.3">
      <c r="A52" s="28" t="s">
        <v>267</v>
      </c>
      <c r="B52" s="99" t="s">
        <v>143</v>
      </c>
      <c r="C52" s="6" t="s">
        <v>67</v>
      </c>
      <c r="D52" s="6" t="s">
        <v>68</v>
      </c>
      <c r="E52" s="28" t="s">
        <v>139</v>
      </c>
      <c r="F52" s="93" t="s">
        <v>49</v>
      </c>
      <c r="G52" s="92">
        <v>359.19</v>
      </c>
      <c r="H52" s="6" t="s">
        <v>144</v>
      </c>
      <c r="I52" s="6" t="s">
        <v>145</v>
      </c>
      <c r="J52" s="6" t="s">
        <v>146</v>
      </c>
      <c r="K52" s="30"/>
    </row>
    <row r="53" spans="1:11" x14ac:dyDescent="0.3">
      <c r="A53" s="28" t="s">
        <v>267</v>
      </c>
      <c r="B53" s="99" t="s">
        <v>147</v>
      </c>
      <c r="C53" s="6" t="s">
        <v>67</v>
      </c>
      <c r="D53" s="6" t="s">
        <v>68</v>
      </c>
      <c r="E53" s="28" t="s">
        <v>139</v>
      </c>
      <c r="F53" s="93" t="s">
        <v>49</v>
      </c>
      <c r="G53" s="92">
        <v>603.72</v>
      </c>
      <c r="H53" s="6" t="s">
        <v>148</v>
      </c>
      <c r="I53" s="6" t="s">
        <v>149</v>
      </c>
      <c r="J53" s="6" t="s">
        <v>150</v>
      </c>
      <c r="K53" s="30"/>
    </row>
    <row r="54" spans="1:11" x14ac:dyDescent="0.3">
      <c r="A54" s="28" t="s">
        <v>267</v>
      </c>
      <c r="B54" s="99" t="s">
        <v>151</v>
      </c>
      <c r="C54" s="6" t="s">
        <v>67</v>
      </c>
      <c r="D54" s="6" t="s">
        <v>68</v>
      </c>
      <c r="E54" s="28" t="s">
        <v>139</v>
      </c>
      <c r="F54" s="93" t="s">
        <v>49</v>
      </c>
      <c r="G54" s="92">
        <v>663.97500000000002</v>
      </c>
      <c r="H54" s="6" t="s">
        <v>152</v>
      </c>
      <c r="I54" s="6" t="s">
        <v>153</v>
      </c>
      <c r="J54" s="6" t="s">
        <v>154</v>
      </c>
      <c r="K54" s="30"/>
    </row>
    <row r="55" spans="1:11" x14ac:dyDescent="0.3">
      <c r="A55" s="28" t="s">
        <v>267</v>
      </c>
      <c r="B55" s="99" t="s">
        <v>155</v>
      </c>
      <c r="C55" s="6" t="s">
        <v>67</v>
      </c>
      <c r="D55" s="6" t="s">
        <v>68</v>
      </c>
      <c r="E55" s="28" t="s">
        <v>139</v>
      </c>
      <c r="F55" s="93" t="s">
        <v>49</v>
      </c>
      <c r="G55" s="92">
        <v>713.7</v>
      </c>
      <c r="H55" s="6" t="s">
        <v>156</v>
      </c>
      <c r="I55" s="6" t="s">
        <v>157</v>
      </c>
      <c r="J55" s="6" t="s">
        <v>158</v>
      </c>
      <c r="K55" s="30"/>
    </row>
    <row r="56" spans="1:11" x14ac:dyDescent="0.3">
      <c r="A56" s="28" t="s">
        <v>267</v>
      </c>
      <c r="B56" s="99" t="s">
        <v>159</v>
      </c>
      <c r="C56" s="6" t="s">
        <v>67</v>
      </c>
      <c r="D56" s="6" t="s">
        <v>68</v>
      </c>
      <c r="E56" s="28" t="s">
        <v>139</v>
      </c>
      <c r="F56" s="93" t="s">
        <v>49</v>
      </c>
      <c r="G56" s="92">
        <v>819</v>
      </c>
      <c r="H56" s="6" t="s">
        <v>160</v>
      </c>
      <c r="I56" s="6" t="s">
        <v>161</v>
      </c>
      <c r="J56" s="6" t="s">
        <v>162</v>
      </c>
      <c r="K56" s="30"/>
    </row>
    <row r="57" spans="1:11" x14ac:dyDescent="0.3">
      <c r="A57" s="28" t="s">
        <v>267</v>
      </c>
      <c r="B57" s="99" t="s">
        <v>163</v>
      </c>
      <c r="C57" s="6" t="s">
        <v>67</v>
      </c>
      <c r="D57" s="6" t="s">
        <v>68</v>
      </c>
      <c r="E57" s="28" t="s">
        <v>139</v>
      </c>
      <c r="F57" s="93" t="s">
        <v>49</v>
      </c>
      <c r="G57" s="92">
        <v>125.19</v>
      </c>
      <c r="H57" s="6" t="s">
        <v>164</v>
      </c>
      <c r="I57" s="6" t="s">
        <v>165</v>
      </c>
      <c r="J57" s="6" t="s">
        <v>166</v>
      </c>
      <c r="K57" s="30"/>
    </row>
    <row r="58" spans="1:11" x14ac:dyDescent="0.3">
      <c r="A58" s="28" t="s">
        <v>267</v>
      </c>
      <c r="B58" s="99" t="s">
        <v>167</v>
      </c>
      <c r="C58" s="6" t="s">
        <v>67</v>
      </c>
      <c r="D58" s="6" t="s">
        <v>68</v>
      </c>
      <c r="E58" s="28" t="s">
        <v>139</v>
      </c>
      <c r="F58" s="93" t="s">
        <v>49</v>
      </c>
      <c r="G58" s="92">
        <v>250.38</v>
      </c>
      <c r="H58" s="6" t="s">
        <v>168</v>
      </c>
      <c r="I58" s="6" t="s">
        <v>169</v>
      </c>
      <c r="J58" s="6" t="s">
        <v>170</v>
      </c>
      <c r="K58" s="30"/>
    </row>
    <row r="59" spans="1:11" x14ac:dyDescent="0.3">
      <c r="A59" s="28" t="s">
        <v>267</v>
      </c>
      <c r="B59" s="99" t="s">
        <v>171</v>
      </c>
      <c r="C59" s="6" t="s">
        <v>67</v>
      </c>
      <c r="D59" s="6" t="s">
        <v>68</v>
      </c>
      <c r="E59" s="28" t="s">
        <v>139</v>
      </c>
      <c r="F59" s="93" t="s">
        <v>49</v>
      </c>
      <c r="G59" s="92">
        <v>375.57</v>
      </c>
      <c r="H59" s="6" t="s">
        <v>172</v>
      </c>
      <c r="I59" s="6" t="s">
        <v>173</v>
      </c>
      <c r="J59" s="6" t="s">
        <v>174</v>
      </c>
      <c r="K59" s="30"/>
    </row>
    <row r="60" spans="1:11" x14ac:dyDescent="0.3">
      <c r="A60" s="28" t="s">
        <v>267</v>
      </c>
      <c r="B60" s="99" t="s">
        <v>175</v>
      </c>
      <c r="C60" s="6" t="s">
        <v>67</v>
      </c>
      <c r="D60" s="6" t="s">
        <v>68</v>
      </c>
      <c r="E60" s="28" t="s">
        <v>176</v>
      </c>
      <c r="F60" s="93" t="s">
        <v>49</v>
      </c>
      <c r="G60" s="92">
        <v>702</v>
      </c>
      <c r="H60" s="6" t="s">
        <v>177</v>
      </c>
      <c r="I60" s="6" t="s">
        <v>178</v>
      </c>
      <c r="J60" s="6" t="s">
        <v>179</v>
      </c>
      <c r="K60" s="30"/>
    </row>
    <row r="61" spans="1:11" x14ac:dyDescent="0.3">
      <c r="A61" s="28" t="s">
        <v>267</v>
      </c>
      <c r="B61" s="99" t="s">
        <v>180</v>
      </c>
      <c r="C61" s="6" t="s">
        <v>67</v>
      </c>
      <c r="D61" s="6" t="s">
        <v>68</v>
      </c>
      <c r="E61" s="28" t="s">
        <v>176</v>
      </c>
      <c r="F61" s="93" t="s">
        <v>49</v>
      </c>
      <c r="G61" s="92">
        <v>777.46500000000003</v>
      </c>
      <c r="H61" s="6" t="s">
        <v>181</v>
      </c>
      <c r="I61" s="6" t="s">
        <v>182</v>
      </c>
      <c r="J61" s="6" t="s">
        <v>183</v>
      </c>
      <c r="K61" s="30"/>
    </row>
    <row r="62" spans="1:11" x14ac:dyDescent="0.3">
      <c r="A62" s="28" t="s">
        <v>267</v>
      </c>
      <c r="B62" s="99" t="s">
        <v>184</v>
      </c>
      <c r="C62" s="6" t="s">
        <v>67</v>
      </c>
      <c r="D62" s="6" t="s">
        <v>68</v>
      </c>
      <c r="E62" s="28" t="s">
        <v>176</v>
      </c>
      <c r="F62" s="93" t="s">
        <v>49</v>
      </c>
      <c r="G62" s="92">
        <v>868.72500000000002</v>
      </c>
      <c r="H62" s="6" t="s">
        <v>185</v>
      </c>
      <c r="I62" s="6" t="s">
        <v>186</v>
      </c>
      <c r="J62" s="6" t="s">
        <v>187</v>
      </c>
      <c r="K62" s="30"/>
    </row>
    <row r="63" spans="1:11" x14ac:dyDescent="0.3">
      <c r="A63" s="28" t="s">
        <v>267</v>
      </c>
      <c r="B63" s="99" t="s">
        <v>188</v>
      </c>
      <c r="C63" s="6" t="s">
        <v>67</v>
      </c>
      <c r="D63" s="6" t="s">
        <v>68</v>
      </c>
      <c r="E63" s="28" t="s">
        <v>176</v>
      </c>
      <c r="F63" s="93" t="s">
        <v>49</v>
      </c>
      <c r="G63" s="92">
        <v>1006.2</v>
      </c>
      <c r="H63" s="6" t="s">
        <v>189</v>
      </c>
      <c r="I63" s="6" t="s">
        <v>190</v>
      </c>
      <c r="J63" s="6" t="s">
        <v>191</v>
      </c>
      <c r="K63" s="30"/>
    </row>
    <row r="64" spans="1:11" x14ac:dyDescent="0.3">
      <c r="A64" s="28" t="s">
        <v>267</v>
      </c>
      <c r="B64" s="99" t="s">
        <v>192</v>
      </c>
      <c r="C64" s="6" t="s">
        <v>67</v>
      </c>
      <c r="D64" s="6" t="s">
        <v>68</v>
      </c>
      <c r="E64" s="28" t="s">
        <v>176</v>
      </c>
      <c r="F64" s="93" t="s">
        <v>49</v>
      </c>
      <c r="G64" s="92">
        <v>1146.5999999999999</v>
      </c>
      <c r="H64" s="6" t="s">
        <v>193</v>
      </c>
      <c r="I64" s="6" t="s">
        <v>194</v>
      </c>
      <c r="J64" s="6" t="s">
        <v>195</v>
      </c>
      <c r="K64" s="30"/>
    </row>
    <row r="65" spans="1:11" x14ac:dyDescent="0.3">
      <c r="A65" s="28" t="s">
        <v>267</v>
      </c>
      <c r="B65" s="99" t="s">
        <v>196</v>
      </c>
      <c r="C65" s="6" t="s">
        <v>67</v>
      </c>
      <c r="D65" s="6" t="s">
        <v>68</v>
      </c>
      <c r="E65" s="28" t="s">
        <v>176</v>
      </c>
      <c r="F65" s="93" t="s">
        <v>49</v>
      </c>
      <c r="G65" s="92">
        <v>1287</v>
      </c>
      <c r="H65" s="6" t="s">
        <v>197</v>
      </c>
      <c r="I65" s="6" t="s">
        <v>198</v>
      </c>
      <c r="J65" s="6" t="s">
        <v>199</v>
      </c>
      <c r="K65" s="30"/>
    </row>
    <row r="66" spans="1:11" x14ac:dyDescent="0.3">
      <c r="A66" s="28" t="s">
        <v>267</v>
      </c>
      <c r="B66" s="99" t="s">
        <v>200</v>
      </c>
      <c r="C66" s="6" t="s">
        <v>67</v>
      </c>
      <c r="D66" s="6" t="s">
        <v>68</v>
      </c>
      <c r="E66" s="28" t="s">
        <v>176</v>
      </c>
      <c r="F66" s="93" t="s">
        <v>49</v>
      </c>
      <c r="G66" s="92">
        <v>1462.5</v>
      </c>
      <c r="H66" s="6" t="s">
        <v>201</v>
      </c>
      <c r="I66" s="6" t="s">
        <v>202</v>
      </c>
      <c r="J66" s="6" t="s">
        <v>203</v>
      </c>
      <c r="K66" s="30"/>
    </row>
    <row r="67" spans="1:11" x14ac:dyDescent="0.3">
      <c r="A67" s="28" t="s">
        <v>267</v>
      </c>
      <c r="B67" s="99" t="s">
        <v>204</v>
      </c>
      <c r="C67" s="6" t="s">
        <v>67</v>
      </c>
      <c r="D67" s="6" t="s">
        <v>68</v>
      </c>
      <c r="E67" s="28" t="s">
        <v>176</v>
      </c>
      <c r="F67" s="93" t="s">
        <v>49</v>
      </c>
      <c r="G67" s="92">
        <v>1608.75</v>
      </c>
      <c r="H67" s="6" t="s">
        <v>205</v>
      </c>
      <c r="I67" s="6" t="s">
        <v>206</v>
      </c>
      <c r="J67" s="6" t="s">
        <v>207</v>
      </c>
      <c r="K67" s="30"/>
    </row>
    <row r="68" spans="1:11" x14ac:dyDescent="0.3">
      <c r="A68" s="28" t="s">
        <v>267</v>
      </c>
      <c r="B68" s="99" t="s">
        <v>208</v>
      </c>
      <c r="C68" s="6" t="s">
        <v>67</v>
      </c>
      <c r="D68" s="6" t="s">
        <v>68</v>
      </c>
      <c r="E68" s="28" t="s">
        <v>139</v>
      </c>
      <c r="F68" s="93" t="s">
        <v>49</v>
      </c>
      <c r="G68" s="92">
        <v>454.54500000000002</v>
      </c>
      <c r="H68" s="6" t="s">
        <v>209</v>
      </c>
      <c r="I68" s="6" t="s">
        <v>210</v>
      </c>
      <c r="J68" s="6" t="s">
        <v>211</v>
      </c>
      <c r="K68" s="30"/>
    </row>
    <row r="69" spans="1:11" x14ac:dyDescent="0.25">
      <c r="A69" s="28" t="s">
        <v>268</v>
      </c>
      <c r="B69" s="100" t="s">
        <v>273</v>
      </c>
      <c r="C69" s="94" t="s">
        <v>269</v>
      </c>
      <c r="D69" s="94" t="s">
        <v>225</v>
      </c>
      <c r="E69" s="94" t="s">
        <v>306</v>
      </c>
      <c r="F69" s="94" t="s">
        <v>47</v>
      </c>
      <c r="G69" s="95">
        <v>159.1</v>
      </c>
      <c r="H69" s="94" t="s">
        <v>312</v>
      </c>
      <c r="I69" s="94" t="s">
        <v>345</v>
      </c>
      <c r="J69" s="94" t="s">
        <v>346</v>
      </c>
    </row>
    <row r="70" spans="1:11" x14ac:dyDescent="0.25">
      <c r="A70" s="28" t="s">
        <v>268</v>
      </c>
      <c r="B70" s="100" t="s">
        <v>274</v>
      </c>
      <c r="C70" s="94" t="s">
        <v>269</v>
      </c>
      <c r="D70" s="94" t="s">
        <v>225</v>
      </c>
      <c r="E70" s="94" t="s">
        <v>306</v>
      </c>
      <c r="F70" s="94" t="s">
        <v>47</v>
      </c>
      <c r="G70" s="95">
        <v>205</v>
      </c>
      <c r="H70" s="94" t="s">
        <v>313</v>
      </c>
      <c r="I70" s="94" t="s">
        <v>347</v>
      </c>
      <c r="J70" s="94" t="s">
        <v>348</v>
      </c>
    </row>
    <row r="71" spans="1:11" x14ac:dyDescent="0.25">
      <c r="A71" s="28" t="s">
        <v>268</v>
      </c>
      <c r="B71" s="100" t="s">
        <v>275</v>
      </c>
      <c r="C71" s="94" t="s">
        <v>269</v>
      </c>
      <c r="D71" s="94" t="s">
        <v>225</v>
      </c>
      <c r="E71" s="94" t="s">
        <v>306</v>
      </c>
      <c r="F71" s="94" t="s">
        <v>47</v>
      </c>
      <c r="G71" s="96">
        <v>310.75106399999999</v>
      </c>
      <c r="H71" s="94" t="s">
        <v>314</v>
      </c>
      <c r="I71" s="94" t="s">
        <v>349</v>
      </c>
      <c r="J71" s="94" t="s">
        <v>350</v>
      </c>
    </row>
    <row r="72" spans="1:11" ht="24" x14ac:dyDescent="0.25">
      <c r="A72" s="28" t="s">
        <v>268</v>
      </c>
      <c r="B72" s="100" t="s">
        <v>276</v>
      </c>
      <c r="C72" s="94" t="s">
        <v>269</v>
      </c>
      <c r="D72" s="94" t="s">
        <v>225</v>
      </c>
      <c r="E72" s="94" t="s">
        <v>306</v>
      </c>
      <c r="F72" s="94" t="s">
        <v>47</v>
      </c>
      <c r="G72" s="96">
        <v>333.54266399999995</v>
      </c>
      <c r="H72" s="94" t="s">
        <v>315</v>
      </c>
      <c r="I72" s="94" t="s">
        <v>351</v>
      </c>
      <c r="J72" s="94" t="s">
        <v>352</v>
      </c>
    </row>
    <row r="73" spans="1:11" ht="24" x14ac:dyDescent="0.25">
      <c r="A73" s="28" t="s">
        <v>268</v>
      </c>
      <c r="B73" s="100" t="s">
        <v>277</v>
      </c>
      <c r="C73" s="94" t="s">
        <v>269</v>
      </c>
      <c r="D73" s="94" t="s">
        <v>225</v>
      </c>
      <c r="E73" s="94" t="s">
        <v>306</v>
      </c>
      <c r="F73" s="94" t="s">
        <v>47</v>
      </c>
      <c r="G73" s="96">
        <v>350.027964</v>
      </c>
      <c r="H73" s="94" t="s">
        <v>316</v>
      </c>
      <c r="I73" s="94" t="s">
        <v>353</v>
      </c>
      <c r="J73" s="94" t="s">
        <v>354</v>
      </c>
    </row>
    <row r="74" spans="1:11" x14ac:dyDescent="0.25">
      <c r="A74" s="28" t="s">
        <v>268</v>
      </c>
      <c r="B74" s="100" t="s">
        <v>278</v>
      </c>
      <c r="C74" s="94" t="s">
        <v>269</v>
      </c>
      <c r="D74" s="94" t="s">
        <v>225</v>
      </c>
      <c r="E74" s="94" t="s">
        <v>306</v>
      </c>
      <c r="F74" s="94" t="s">
        <v>47</v>
      </c>
      <c r="G74" s="96">
        <v>165.34346399999998</v>
      </c>
      <c r="H74" s="94" t="s">
        <v>317</v>
      </c>
      <c r="I74" s="94" t="s">
        <v>355</v>
      </c>
      <c r="J74" s="94" t="s">
        <v>356</v>
      </c>
    </row>
    <row r="75" spans="1:11" x14ac:dyDescent="0.25">
      <c r="A75" s="28" t="s">
        <v>268</v>
      </c>
      <c r="B75" s="100" t="s">
        <v>279</v>
      </c>
      <c r="C75" s="94" t="s">
        <v>269</v>
      </c>
      <c r="D75" s="94" t="s">
        <v>225</v>
      </c>
      <c r="E75" s="94" t="s">
        <v>307</v>
      </c>
      <c r="F75" s="94" t="s">
        <v>47</v>
      </c>
      <c r="G75" s="95">
        <v>262.54000000000002</v>
      </c>
      <c r="H75" s="94" t="s">
        <v>318</v>
      </c>
      <c r="I75" s="94" t="s">
        <v>357</v>
      </c>
      <c r="J75" s="94" t="s">
        <v>358</v>
      </c>
    </row>
    <row r="76" spans="1:11" ht="24" x14ac:dyDescent="0.25">
      <c r="A76" s="28" t="s">
        <v>268</v>
      </c>
      <c r="B76" s="100" t="s">
        <v>280</v>
      </c>
      <c r="C76" s="94" t="s">
        <v>269</v>
      </c>
      <c r="D76" s="94" t="s">
        <v>225</v>
      </c>
      <c r="E76" s="94" t="s">
        <v>307</v>
      </c>
      <c r="F76" s="94" t="s">
        <v>47</v>
      </c>
      <c r="G76" s="95">
        <v>332.54</v>
      </c>
      <c r="H76" s="94" t="s">
        <v>319</v>
      </c>
      <c r="I76" s="94" t="s">
        <v>359</v>
      </c>
      <c r="J76" s="94" t="s">
        <v>360</v>
      </c>
    </row>
    <row r="77" spans="1:11" x14ac:dyDescent="0.25">
      <c r="A77" s="28" t="s">
        <v>268</v>
      </c>
      <c r="B77" s="100" t="s">
        <v>281</v>
      </c>
      <c r="C77" s="94" t="s">
        <v>269</v>
      </c>
      <c r="D77" s="94" t="s">
        <v>225</v>
      </c>
      <c r="E77" s="94" t="s">
        <v>306</v>
      </c>
      <c r="F77" s="94" t="s">
        <v>47</v>
      </c>
      <c r="G77" s="96">
        <v>315.77036400000003</v>
      </c>
      <c r="H77" s="94" t="s">
        <v>320</v>
      </c>
      <c r="I77" s="94" t="s">
        <v>361</v>
      </c>
      <c r="J77" s="94" t="s">
        <v>362</v>
      </c>
    </row>
    <row r="78" spans="1:11" x14ac:dyDescent="0.25">
      <c r="A78" s="28" t="s">
        <v>268</v>
      </c>
      <c r="B78" s="100" t="s">
        <v>282</v>
      </c>
      <c r="C78" s="94" t="s">
        <v>269</v>
      </c>
      <c r="D78" s="94" t="s">
        <v>225</v>
      </c>
      <c r="E78" s="94" t="s">
        <v>306</v>
      </c>
      <c r="F78" s="94" t="s">
        <v>49</v>
      </c>
      <c r="G78" s="95">
        <v>56.615400000000001</v>
      </c>
      <c r="H78" s="94" t="s">
        <v>321</v>
      </c>
      <c r="I78" s="94" t="s">
        <v>363</v>
      </c>
      <c r="J78" s="94" t="s">
        <v>363</v>
      </c>
    </row>
    <row r="79" spans="1:11" ht="24" x14ac:dyDescent="0.25">
      <c r="A79" s="28" t="s">
        <v>268</v>
      </c>
      <c r="B79" s="100" t="s">
        <v>283</v>
      </c>
      <c r="C79" s="94" t="s">
        <v>269</v>
      </c>
      <c r="D79" s="94" t="s">
        <v>225</v>
      </c>
      <c r="E79" s="94" t="s">
        <v>308</v>
      </c>
      <c r="F79" s="94" t="s">
        <v>47</v>
      </c>
      <c r="G79" s="95">
        <v>406.19549999999998</v>
      </c>
      <c r="H79" s="94" t="s">
        <v>322</v>
      </c>
      <c r="I79" s="94" t="s">
        <v>364</v>
      </c>
      <c r="J79" s="94" t="s">
        <v>365</v>
      </c>
    </row>
    <row r="80" spans="1:11" ht="24" x14ac:dyDescent="0.25">
      <c r="A80" s="28" t="s">
        <v>268</v>
      </c>
      <c r="B80" s="100" t="s">
        <v>284</v>
      </c>
      <c r="C80" s="94" t="s">
        <v>269</v>
      </c>
      <c r="D80" s="94" t="s">
        <v>225</v>
      </c>
      <c r="E80" s="94" t="s">
        <v>306</v>
      </c>
      <c r="F80" s="94" t="s">
        <v>47</v>
      </c>
      <c r="G80" s="95">
        <v>226.48009999999999</v>
      </c>
      <c r="H80" s="94" t="s">
        <v>323</v>
      </c>
      <c r="I80" s="94" t="s">
        <v>366</v>
      </c>
      <c r="J80" s="94" t="s">
        <v>367</v>
      </c>
    </row>
    <row r="81" spans="1:10" ht="24" x14ac:dyDescent="0.25">
      <c r="A81" s="28" t="s">
        <v>268</v>
      </c>
      <c r="B81" s="100" t="s">
        <v>285</v>
      </c>
      <c r="C81" s="94" t="s">
        <v>269</v>
      </c>
      <c r="D81" s="94" t="s">
        <v>225</v>
      </c>
      <c r="E81" s="94" t="s">
        <v>306</v>
      </c>
      <c r="F81" s="94" t="s">
        <v>47</v>
      </c>
      <c r="G81" s="95">
        <v>248.46549999999999</v>
      </c>
      <c r="H81" s="94" t="s">
        <v>324</v>
      </c>
      <c r="I81" s="94" t="s">
        <v>368</v>
      </c>
      <c r="J81" s="94" t="s">
        <v>369</v>
      </c>
    </row>
    <row r="82" spans="1:10" ht="24" x14ac:dyDescent="0.25">
      <c r="A82" s="28" t="s">
        <v>268</v>
      </c>
      <c r="B82" s="100" t="s">
        <v>286</v>
      </c>
      <c r="C82" s="94" t="s">
        <v>269</v>
      </c>
      <c r="D82" s="94" t="s">
        <v>225</v>
      </c>
      <c r="E82" s="94" t="s">
        <v>306</v>
      </c>
      <c r="F82" s="94" t="s">
        <v>47</v>
      </c>
      <c r="G82" s="95">
        <v>152.00129999999999</v>
      </c>
      <c r="H82" s="94" t="s">
        <v>325</v>
      </c>
      <c r="I82" s="94" t="s">
        <v>370</v>
      </c>
      <c r="J82" s="94" t="s">
        <v>371</v>
      </c>
    </row>
    <row r="83" spans="1:10" ht="24" x14ac:dyDescent="0.25">
      <c r="A83" s="28" t="s">
        <v>268</v>
      </c>
      <c r="B83" s="100" t="s">
        <v>287</v>
      </c>
      <c r="C83" s="94" t="s">
        <v>269</v>
      </c>
      <c r="D83" s="94" t="s">
        <v>225</v>
      </c>
      <c r="E83" s="94" t="s">
        <v>309</v>
      </c>
      <c r="F83" s="94" t="s">
        <v>47</v>
      </c>
      <c r="G83" s="95">
        <v>46.841700000000003</v>
      </c>
      <c r="H83" s="94" t="s">
        <v>326</v>
      </c>
      <c r="I83" s="94" t="s">
        <v>372</v>
      </c>
      <c r="J83" s="94" t="s">
        <v>373</v>
      </c>
    </row>
    <row r="84" spans="1:10" x14ac:dyDescent="0.25">
      <c r="A84" s="28" t="s">
        <v>268</v>
      </c>
      <c r="B84" s="100" t="s">
        <v>288</v>
      </c>
      <c r="C84" s="94" t="s">
        <v>269</v>
      </c>
      <c r="D84" s="94" t="s">
        <v>270</v>
      </c>
      <c r="E84" s="94" t="s">
        <v>310</v>
      </c>
      <c r="F84" s="94" t="s">
        <v>48</v>
      </c>
      <c r="G84" s="95">
        <v>135.2362</v>
      </c>
      <c r="H84" s="94" t="s">
        <v>327</v>
      </c>
      <c r="I84" s="94" t="s">
        <v>374</v>
      </c>
      <c r="J84" s="94" t="s">
        <v>375</v>
      </c>
    </row>
    <row r="85" spans="1:10" x14ac:dyDescent="0.25">
      <c r="A85" s="28" t="s">
        <v>268</v>
      </c>
      <c r="B85" s="100" t="s">
        <v>289</v>
      </c>
      <c r="C85" s="94" t="s">
        <v>269</v>
      </c>
      <c r="D85" s="94" t="s">
        <v>270</v>
      </c>
      <c r="E85" s="94" t="s">
        <v>310</v>
      </c>
      <c r="F85" s="94" t="s">
        <v>48</v>
      </c>
      <c r="G85" s="95">
        <v>181.10239999999999</v>
      </c>
      <c r="H85" s="94" t="s">
        <v>328</v>
      </c>
      <c r="I85" s="94" t="s">
        <v>376</v>
      </c>
      <c r="J85" s="94" t="s">
        <v>377</v>
      </c>
    </row>
    <row r="86" spans="1:10" x14ac:dyDescent="0.25">
      <c r="A86" s="28" t="s">
        <v>268</v>
      </c>
      <c r="B86" s="100" t="s">
        <v>290</v>
      </c>
      <c r="C86" s="94" t="s">
        <v>269</v>
      </c>
      <c r="D86" s="94" t="s">
        <v>270</v>
      </c>
      <c r="E86" s="94" t="s">
        <v>310</v>
      </c>
      <c r="F86" s="94" t="s">
        <v>48</v>
      </c>
      <c r="G86" s="95">
        <v>885.11069999999995</v>
      </c>
      <c r="H86" s="94" t="s">
        <v>329</v>
      </c>
      <c r="I86" s="94" t="s">
        <v>378</v>
      </c>
      <c r="J86" s="94" t="s">
        <v>379</v>
      </c>
    </row>
    <row r="87" spans="1:10" x14ac:dyDescent="0.25">
      <c r="A87" s="28" t="s">
        <v>268</v>
      </c>
      <c r="B87" s="100" t="s">
        <v>291</v>
      </c>
      <c r="C87" s="94" t="s">
        <v>269</v>
      </c>
      <c r="D87" s="94" t="s">
        <v>270</v>
      </c>
      <c r="E87" s="94" t="s">
        <v>310</v>
      </c>
      <c r="F87" s="94" t="s">
        <v>48</v>
      </c>
      <c r="G87" s="95">
        <v>1752.5641000000001</v>
      </c>
      <c r="H87" s="94" t="s">
        <v>330</v>
      </c>
      <c r="I87" s="94" t="s">
        <v>380</v>
      </c>
      <c r="J87" s="94" t="s">
        <v>381</v>
      </c>
    </row>
    <row r="88" spans="1:10" x14ac:dyDescent="0.25">
      <c r="A88" s="28" t="s">
        <v>268</v>
      </c>
      <c r="B88" s="100" t="s">
        <v>292</v>
      </c>
      <c r="C88" s="94" t="s">
        <v>269</v>
      </c>
      <c r="D88" s="94" t="s">
        <v>270</v>
      </c>
      <c r="E88" s="94" t="s">
        <v>310</v>
      </c>
      <c r="F88" s="94" t="s">
        <v>48</v>
      </c>
      <c r="G88" s="95">
        <v>135.2362</v>
      </c>
      <c r="H88" s="94" t="s">
        <v>331</v>
      </c>
      <c r="I88" s="94" t="s">
        <v>382</v>
      </c>
      <c r="J88" s="94" t="s">
        <v>383</v>
      </c>
    </row>
    <row r="89" spans="1:10" x14ac:dyDescent="0.25">
      <c r="A89" s="28" t="s">
        <v>268</v>
      </c>
      <c r="B89" s="100" t="s">
        <v>293</v>
      </c>
      <c r="C89" s="94" t="s">
        <v>269</v>
      </c>
      <c r="D89" s="94" t="s">
        <v>270</v>
      </c>
      <c r="E89" s="94" t="s">
        <v>310</v>
      </c>
      <c r="F89" s="94" t="s">
        <v>48</v>
      </c>
      <c r="G89" s="95">
        <v>138.16120000000001</v>
      </c>
      <c r="H89" s="94" t="s">
        <v>332</v>
      </c>
      <c r="I89" s="94" t="s">
        <v>384</v>
      </c>
      <c r="J89" s="94" t="s">
        <v>385</v>
      </c>
    </row>
    <row r="90" spans="1:10" x14ac:dyDescent="0.25">
      <c r="A90" s="28" t="s">
        <v>268</v>
      </c>
      <c r="B90" s="100" t="s">
        <v>294</v>
      </c>
      <c r="C90" s="94" t="s">
        <v>269</v>
      </c>
      <c r="D90" s="94" t="s">
        <v>270</v>
      </c>
      <c r="E90" s="94" t="s">
        <v>310</v>
      </c>
      <c r="F90" s="94" t="s">
        <v>48</v>
      </c>
      <c r="G90" s="95">
        <v>145.05250000000001</v>
      </c>
      <c r="H90" s="94" t="s">
        <v>333</v>
      </c>
      <c r="I90" s="94" t="s">
        <v>386</v>
      </c>
      <c r="J90" s="94" t="s">
        <v>387</v>
      </c>
    </row>
    <row r="91" spans="1:10" x14ac:dyDescent="0.25">
      <c r="A91" s="28" t="s">
        <v>268</v>
      </c>
      <c r="B91" s="100" t="s">
        <v>295</v>
      </c>
      <c r="C91" s="94" t="s">
        <v>269</v>
      </c>
      <c r="D91" s="94" t="s">
        <v>270</v>
      </c>
      <c r="E91" s="94" t="s">
        <v>310</v>
      </c>
      <c r="F91" s="94" t="s">
        <v>48</v>
      </c>
      <c r="G91" s="95">
        <v>154.88050000000001</v>
      </c>
      <c r="H91" s="94" t="s">
        <v>334</v>
      </c>
      <c r="I91" s="94" t="s">
        <v>388</v>
      </c>
      <c r="J91" s="94" t="s">
        <v>389</v>
      </c>
    </row>
    <row r="92" spans="1:10" ht="24" x14ac:dyDescent="0.25">
      <c r="A92" s="28" t="s">
        <v>268</v>
      </c>
      <c r="B92" s="100" t="s">
        <v>296</v>
      </c>
      <c r="C92" s="94" t="s">
        <v>269</v>
      </c>
      <c r="D92" s="94" t="s">
        <v>270</v>
      </c>
      <c r="E92" s="94" t="s">
        <v>310</v>
      </c>
      <c r="F92" s="94" t="s">
        <v>311</v>
      </c>
      <c r="G92" s="95">
        <v>225.85169999999999</v>
      </c>
      <c r="H92" s="94" t="s">
        <v>335</v>
      </c>
      <c r="I92" s="94" t="s">
        <v>390</v>
      </c>
      <c r="J92" s="94" t="s">
        <v>391</v>
      </c>
    </row>
    <row r="93" spans="1:10" ht="24" x14ac:dyDescent="0.25">
      <c r="A93" s="28" t="s">
        <v>268</v>
      </c>
      <c r="B93" s="100" t="s">
        <v>297</v>
      </c>
      <c r="C93" s="94" t="s">
        <v>269</v>
      </c>
      <c r="D93" s="94" t="s">
        <v>270</v>
      </c>
      <c r="E93" s="94" t="s">
        <v>310</v>
      </c>
      <c r="F93" s="94" t="s">
        <v>311</v>
      </c>
      <c r="G93" s="95">
        <v>251.0333</v>
      </c>
      <c r="H93" s="94" t="s">
        <v>336</v>
      </c>
      <c r="I93" s="94" t="s">
        <v>392</v>
      </c>
      <c r="J93" s="94" t="s">
        <v>393</v>
      </c>
    </row>
    <row r="94" spans="1:10" ht="24" x14ac:dyDescent="0.25">
      <c r="A94" s="28" t="s">
        <v>268</v>
      </c>
      <c r="B94" s="100" t="s">
        <v>298</v>
      </c>
      <c r="C94" s="94" t="s">
        <v>269</v>
      </c>
      <c r="D94" s="94" t="s">
        <v>270</v>
      </c>
      <c r="E94" s="94" t="s">
        <v>310</v>
      </c>
      <c r="F94" s="94" t="s">
        <v>311</v>
      </c>
      <c r="G94" s="95">
        <v>341.19459999999998</v>
      </c>
      <c r="H94" s="94" t="s">
        <v>337</v>
      </c>
      <c r="I94" s="94" t="s">
        <v>394</v>
      </c>
      <c r="J94" s="94" t="s">
        <v>395</v>
      </c>
    </row>
    <row r="95" spans="1:10" ht="24" x14ac:dyDescent="0.25">
      <c r="A95" s="28" t="s">
        <v>268</v>
      </c>
      <c r="B95" s="100" t="s">
        <v>299</v>
      </c>
      <c r="C95" s="94" t="s">
        <v>269</v>
      </c>
      <c r="D95" s="94" t="s">
        <v>270</v>
      </c>
      <c r="E95" s="94" t="s">
        <v>310</v>
      </c>
      <c r="F95" s="94" t="s">
        <v>48</v>
      </c>
      <c r="G95" s="95">
        <v>389.6311</v>
      </c>
      <c r="H95" s="94" t="s">
        <v>338</v>
      </c>
      <c r="I95" s="94" t="s">
        <v>396</v>
      </c>
      <c r="J95" s="94" t="s">
        <v>397</v>
      </c>
    </row>
    <row r="96" spans="1:10" x14ac:dyDescent="0.25">
      <c r="A96" s="28" t="s">
        <v>268</v>
      </c>
      <c r="B96" s="100" t="s">
        <v>300</v>
      </c>
      <c r="C96" s="94" t="s">
        <v>269</v>
      </c>
      <c r="D96" s="94" t="s">
        <v>270</v>
      </c>
      <c r="E96" s="94" t="s">
        <v>310</v>
      </c>
      <c r="F96" s="94" t="s">
        <v>48</v>
      </c>
      <c r="G96" s="95">
        <v>175.25239999999999</v>
      </c>
      <c r="H96" s="94" t="s">
        <v>339</v>
      </c>
      <c r="I96" s="94" t="s">
        <v>398</v>
      </c>
      <c r="J96" s="94" t="s">
        <v>399</v>
      </c>
    </row>
    <row r="97" spans="1:10" x14ac:dyDescent="0.25">
      <c r="A97" s="28" t="s">
        <v>268</v>
      </c>
      <c r="B97" s="100" t="s">
        <v>301</v>
      </c>
      <c r="C97" s="94" t="s">
        <v>269</v>
      </c>
      <c r="D97" s="94" t="s">
        <v>270</v>
      </c>
      <c r="E97" s="94" t="s">
        <v>310</v>
      </c>
      <c r="F97" s="94" t="s">
        <v>48</v>
      </c>
      <c r="G97" s="95">
        <v>753.46519999999998</v>
      </c>
      <c r="H97" s="94" t="s">
        <v>340</v>
      </c>
      <c r="I97" s="94" t="s">
        <v>400</v>
      </c>
      <c r="J97" s="94" t="s">
        <v>401</v>
      </c>
    </row>
    <row r="98" spans="1:10" x14ac:dyDescent="0.25">
      <c r="A98" s="28" t="s">
        <v>268</v>
      </c>
      <c r="B98" s="100" t="s">
        <v>302</v>
      </c>
      <c r="C98" s="94" t="s">
        <v>269</v>
      </c>
      <c r="D98" s="94" t="s">
        <v>270</v>
      </c>
      <c r="E98" s="94" t="s">
        <v>310</v>
      </c>
      <c r="F98" s="94" t="s">
        <v>48</v>
      </c>
      <c r="G98" s="95">
        <v>1473.1548</v>
      </c>
      <c r="H98" s="94" t="s">
        <v>341</v>
      </c>
      <c r="I98" s="94" t="s">
        <v>402</v>
      </c>
      <c r="J98" s="94" t="s">
        <v>403</v>
      </c>
    </row>
    <row r="99" spans="1:10" x14ac:dyDescent="0.25">
      <c r="A99" s="28" t="s">
        <v>268</v>
      </c>
      <c r="B99" s="100" t="s">
        <v>303</v>
      </c>
      <c r="C99" s="94" t="s">
        <v>269</v>
      </c>
      <c r="D99" s="94" t="s">
        <v>270</v>
      </c>
      <c r="E99" s="94" t="s">
        <v>310</v>
      </c>
      <c r="F99" s="94" t="s">
        <v>48</v>
      </c>
      <c r="G99" s="95">
        <v>23.5915</v>
      </c>
      <c r="H99" s="94" t="s">
        <v>342</v>
      </c>
      <c r="I99" s="94" t="s">
        <v>404</v>
      </c>
      <c r="J99" s="94" t="s">
        <v>404</v>
      </c>
    </row>
    <row r="100" spans="1:10" x14ac:dyDescent="0.25">
      <c r="A100" s="28" t="s">
        <v>268</v>
      </c>
      <c r="B100" s="100" t="s">
        <v>304</v>
      </c>
      <c r="C100" s="94" t="s">
        <v>269</v>
      </c>
      <c r="D100" s="94" t="s">
        <v>270</v>
      </c>
      <c r="E100" s="94" t="s">
        <v>310</v>
      </c>
      <c r="F100" s="94" t="s">
        <v>48</v>
      </c>
      <c r="G100" s="95">
        <v>224.69110000000001</v>
      </c>
      <c r="H100" s="94" t="s">
        <v>343</v>
      </c>
      <c r="I100" s="94" t="s">
        <v>405</v>
      </c>
      <c r="J100" s="94" t="s">
        <v>405</v>
      </c>
    </row>
    <row r="101" spans="1:10" x14ac:dyDescent="0.25">
      <c r="A101" s="91" t="s">
        <v>268</v>
      </c>
      <c r="B101" s="101" t="s">
        <v>305</v>
      </c>
      <c r="C101" s="97" t="s">
        <v>223</v>
      </c>
      <c r="D101" s="97" t="s">
        <v>271</v>
      </c>
      <c r="E101" s="97" t="s">
        <v>227</v>
      </c>
      <c r="F101" s="97" t="s">
        <v>48</v>
      </c>
      <c r="G101" s="98">
        <v>30.431799999999999</v>
      </c>
      <c r="H101" s="97" t="s">
        <v>344</v>
      </c>
      <c r="I101" s="97" t="s">
        <v>406</v>
      </c>
      <c r="J101" s="97" t="s">
        <v>407</v>
      </c>
    </row>
  </sheetData>
  <sheetProtection algorithmName="SHA-512" hashValue="I4jnhAcOWaUm+fGTbecDejgSB7PoPCCESAmBgeSj62QSY+DwMjcGWMciEHjzzQRbXsetWvi8ulbli2GaoYmgcA==" saltValue="Z4mnrCCDows9oUKOc+gDPw==" spinCount="100000" sheet="1" autoFilter="0"/>
  <autoFilter ref="A1:K101" xr:uid="{429BDF48-4C65-4199-9F32-3F9C72646495}"/>
  <phoneticPr fontId="18" type="noConversion"/>
  <pageMargins left="0.7" right="0.7" top="0.75" bottom="0.75" header="0.3" footer="0.3"/>
  <pageSetup paperSize="9" scale="2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Price Framework</vt:lpstr>
      <vt:lpstr>V8 SoR's</vt:lpstr>
      <vt:lpstr>'Price Framework'!Print_Area</vt:lpstr>
      <vt:lpstr>qexpExcelDataFile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Price</dc:creator>
  <cp:lastModifiedBy>Laura Price</cp:lastModifiedBy>
  <cp:lastPrinted>2025-09-08T09:49:45Z</cp:lastPrinted>
  <dcterms:created xsi:type="dcterms:W3CDTF">2023-10-13T08:10:53Z</dcterms:created>
  <dcterms:modified xsi:type="dcterms:W3CDTF">2025-10-08T14:28:14Z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087b-5a0b-4f6f-ba02-34936a8c67e1_Enabled">
    <vt:lpwstr>true</vt:lpwstr>
  </property>
  <property fmtid="{D5CDD505-2E9C-101B-9397-08002B2CF9AE}" pid="3" name="MSIP_Label_6d4a087b-5a0b-4f6f-ba02-34936a8c67e1_SetDate">
    <vt:lpwstr>2025-10-08T14:15:28Z</vt:lpwstr>
  </property>
  <property fmtid="{D5CDD505-2E9C-101B-9397-08002B2CF9AE}" pid="4" name="MSIP_Label_6d4a087b-5a0b-4f6f-ba02-34936a8c67e1_Method">
    <vt:lpwstr>Privileged</vt:lpwstr>
  </property>
  <property fmtid="{D5CDD505-2E9C-101B-9397-08002B2CF9AE}" pid="5" name="MSIP_Label_6d4a087b-5a0b-4f6f-ba02-34936a8c67e1_Name">
    <vt:lpwstr>Confidential</vt:lpwstr>
  </property>
  <property fmtid="{D5CDD505-2E9C-101B-9397-08002B2CF9AE}" pid="6" name="MSIP_Label_6d4a087b-5a0b-4f6f-ba02-34936a8c67e1_SiteId">
    <vt:lpwstr>1f758329-8df9-4285-af1e-1f1e58d2d08b</vt:lpwstr>
  </property>
  <property fmtid="{D5CDD505-2E9C-101B-9397-08002B2CF9AE}" pid="7" name="MSIP_Label_6d4a087b-5a0b-4f6f-ba02-34936a8c67e1_ActionId">
    <vt:lpwstr>10c6b2df-5d70-46cf-bb7d-15d1d1c5dc29</vt:lpwstr>
  </property>
  <property fmtid="{D5CDD505-2E9C-101B-9397-08002B2CF9AE}" pid="8" name="MSIP_Label_6d4a087b-5a0b-4f6f-ba02-34936a8c67e1_ContentBits">
    <vt:lpwstr>0</vt:lpwstr>
  </property>
  <property fmtid="{D5CDD505-2E9C-101B-9397-08002B2CF9AE}" pid="9" name="MSIP_Label_6d4a087b-5a0b-4f6f-ba02-34936a8c67e1_Tag">
    <vt:lpwstr>10, 0, 1, 1</vt:lpwstr>
  </property>
</Properties>
</file>