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radRichards\Downloads\"/>
    </mc:Choice>
  </mc:AlternateContent>
  <xr:revisionPtr revIDLastSave="0" documentId="8_{54F6CD99-6386-4262-91BF-A9CBEB5AEDA1}" xr6:coauthVersionLast="47" xr6:coauthVersionMax="47" xr10:uidLastSave="{00000000-0000-0000-0000-000000000000}"/>
  <bookViews>
    <workbookView xWindow="28680" yWindow="-120" windowWidth="29040" windowHeight="15720" xr2:uid="{00000000-000D-0000-FFFF-FFFF00000000}"/>
  </bookViews>
  <sheets>
    <sheet name="Lot 3 - Tree Works &amp; Surveys"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 l="1"/>
  <c r="F25" i="4"/>
  <c r="F24" i="4"/>
  <c r="F23" i="4"/>
  <c r="F22" i="4"/>
  <c r="F21" i="4"/>
  <c r="F20" i="4"/>
  <c r="F19" i="4"/>
  <c r="F18" i="4"/>
  <c r="F17" i="4"/>
  <c r="F16" i="4"/>
  <c r="F15" i="4"/>
  <c r="F27" i="4" s="1"/>
</calcChain>
</file>

<file path=xl/sharedStrings.xml><?xml version="1.0" encoding="utf-8"?>
<sst xmlns="http://schemas.openxmlformats.org/spreadsheetml/2006/main" count="33" uniqueCount="33">
  <si>
    <t>Lot 3 - Tree Works &amp; Surveys</t>
  </si>
  <si>
    <t>Requirement</t>
  </si>
  <si>
    <t>Description</t>
  </si>
  <si>
    <t>Unit of Measure</t>
  </si>
  <si>
    <t>Quantity</t>
  </si>
  <si>
    <t>Unit Cost (£ Ex VAT)</t>
  </si>
  <si>
    <t>Total Cost (£ Ex VAT)</t>
  </si>
  <si>
    <t>Crown lift</t>
  </si>
  <si>
    <t>Prune lower branches for clearance</t>
  </si>
  <si>
    <t>Stump Grinding</t>
  </si>
  <si>
    <t>Per stump (banded by stump diameter)</t>
  </si>
  <si>
    <t>Tree felling (sectional or straight fell)</t>
  </si>
  <si>
    <t>Per tree (banded by stem diameter)</t>
  </si>
  <si>
    <t>Emergency make-safe call-out</t>
  </si>
  <si>
    <t>Charged per call-out Minimum charge 3 hours</t>
  </si>
  <si>
    <t>201–400 mm</t>
  </si>
  <si>
    <t xml:space="preserve">
401–600 mm</t>
  </si>
  <si>
    <t>601–800 mm</t>
  </si>
  <si>
    <t>Up to 200 mm</t>
  </si>
  <si>
    <t>201–400 mm (medium tree)</t>
  </si>
  <si>
    <t>401–600 mm (large tree)</t>
  </si>
  <si>
    <t>601–800 mm (very large tree)</t>
  </si>
  <si>
    <t>Up to 200 mm (small tree)</t>
  </si>
  <si>
    <t>801–1000 mm</t>
  </si>
  <si>
    <r>
      <rPr>
        <b/>
        <sz val="11"/>
        <color theme="1"/>
        <rFont val="Calibri"/>
        <family val="2"/>
        <scheme val="minor"/>
      </rPr>
      <t xml:space="preserve">Bidder Guidance: 
</t>
    </r>
    <r>
      <rPr>
        <sz val="11"/>
        <color theme="1"/>
        <rFont val="Calibri"/>
        <family val="2"/>
        <scheme val="minor"/>
      </rPr>
      <t>Tenderers are required to enter their prices exclusive of VAT in the yellow cells only.
Enter a single total price (ex VAT) in the yellow column.
All totals and calculations will be completed automatically within the Schedule of Rates.
Do not amend, overwrite, or delete any formulas or protected cells.
Where a Tenderer is not bidding for a Lot or line item, the relevant cells must be left blank.
Prices submitted will be used for evaluation purposes only and do not represent a guarantee of volume or call-off.</t>
    </r>
  </si>
  <si>
    <t>Total:</t>
  </si>
  <si>
    <t>Fell tree to ground level, including sectioning where required.
Includes: Safe dismantling using aerial techniques if needed. Traffic/pedestrian control where necessary. Removal of brash and stem wood from site. Leave site tidy and free from debris.</t>
  </si>
  <si>
    <t>Grind stump to a minimum of 300 mm below ground level, including removal of grindings and reinstatement with soil where required. Stump must be left suitable for turfing or replanting</t>
  </si>
  <si>
    <t xml:space="preserve">Attend site out of hours and carry out immediate make-safe works to address fallen, dangerous or storm-damaged trees.
Includes: Mobilisation of 2-person team with appropriate equipmentt. Immediate cutting &amp; clearance of immediate hazards. Removal of debris from highways, footpaths or access routes. Temporary fencing or signage if required. Photographic evidence of works. Full report of actions taken. </t>
  </si>
  <si>
    <t>Each</t>
  </si>
  <si>
    <t>Tree survey and condition assessment in accordance with BS 5837, including visual inspection, identification of defects, risk rating, and written report with recommendations.
Includes site visit, photographic records, and submission of a brief written report</t>
  </si>
  <si>
    <t xml:space="preserve">Per tree </t>
  </si>
  <si>
    <t>Tree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</si>
</sst>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name val="Calibri"/>
      <family val="2"/>
    </font>
    <font>
      <b/>
      <sz val="11"/>
      <color theme="1"/>
      <name val="Calibri"/>
      <family val="2"/>
      <scheme val="minor"/>
    </font>
    <font>
      <sz val="10"/>
      <color rgb="FF000000"/>
      <name val="Calibri"/>
      <family val="2"/>
      <scheme val="minor"/>
    </font>
    <font>
      <b/>
      <sz val="11"/>
      <color theme="1"/>
      <name val="Calibri"/>
      <family val="2"/>
    </font>
    <font>
      <sz val="11"/>
      <color rgb="FFFF0000"/>
      <name val="Calibri"/>
      <family val="2"/>
      <scheme val="minor"/>
    </font>
    <font>
      <b/>
      <sz val="20"/>
      <color rgb="FF000000"/>
      <name val="Montserrat"/>
    </font>
    <font>
      <b/>
      <sz val="11"/>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29">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164" fontId="0" fillId="2" borderId="1" xfId="0" applyNumberForma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164" fontId="1" fillId="0" borderId="1" xfId="0" applyNumberFormat="1" applyFont="1" applyBorder="1" applyAlignment="1">
      <alignment horizontal="center" vertical="center"/>
    </xf>
    <xf numFmtId="164" fontId="4" fillId="3" borderId="1" xfId="1" applyNumberFormat="1"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6" fillId="0" borderId="0" xfId="0" applyFont="1" applyAlignment="1">
      <alignment vertical="center" wrapText="1"/>
    </xf>
    <xf numFmtId="0" fontId="0" fillId="0" borderId="2" xfId="0"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6" fillId="0" borderId="0" xfId="0" applyFont="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7" fillId="3" borderId="5" xfId="1" applyNumberFormat="1" applyFont="1" applyFill="1" applyBorder="1" applyAlignment="1">
      <alignment horizontal="right" vertical="center"/>
    </xf>
    <xf numFmtId="164" fontId="0" fillId="0" borderId="1" xfId="0" applyNumberFormat="1" applyFill="1" applyBorder="1" applyAlignment="1">
      <alignment horizontal="center" vertical="center"/>
    </xf>
  </cellXfs>
  <cellStyles count="2">
    <cellStyle name="Normal" xfId="0" builtinId="0"/>
    <cellStyle name="Normal 2" xfId="1" xr:uid="{5C29C8C7-161A-4B3D-AA30-F1703130FD3F}"/>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tabSelected="1" topLeftCell="A11" zoomScale="71" zoomScaleNormal="80" workbookViewId="0">
      <selection activeCell="D38" sqref="D38"/>
    </sheetView>
  </sheetViews>
  <sheetFormatPr defaultColWidth="66.33203125" defaultRowHeight="14.4" x14ac:dyDescent="0.3"/>
  <cols>
    <col min="1" max="1" width="35.77734375" style="1" customWidth="1"/>
    <col min="2" max="2" width="100.77734375" style="1" customWidth="1"/>
    <col min="3" max="3" width="35.77734375" style="1" customWidth="1"/>
    <col min="4" max="4" width="20.77734375" style="1" customWidth="1"/>
    <col min="5" max="6" width="20.77734375" style="2" customWidth="1"/>
    <col min="7" max="7" width="24" style="2" customWidth="1"/>
    <col min="8" max="16384" width="66.33203125" style="1"/>
  </cols>
  <sheetData>
    <row r="1" spans="1:8" s="9" customFormat="1" ht="15" customHeight="1" x14ac:dyDescent="0.3">
      <c r="B1" s="14"/>
      <c r="C1" s="14"/>
      <c r="D1" s="14"/>
      <c r="E1" s="14"/>
      <c r="F1" s="14"/>
    </row>
    <row r="2" spans="1:8" s="9" customFormat="1" ht="15" customHeight="1" x14ac:dyDescent="0.3">
      <c r="A2" s="18" t="s">
        <v>0</v>
      </c>
      <c r="B2" s="18"/>
      <c r="C2" s="18"/>
      <c r="D2" s="18"/>
      <c r="E2" s="18"/>
      <c r="F2" s="18"/>
    </row>
    <row r="3" spans="1:8" s="9" customFormat="1" ht="15" customHeight="1" x14ac:dyDescent="0.3">
      <c r="A3" s="18"/>
      <c r="B3" s="18"/>
      <c r="C3" s="18"/>
      <c r="D3" s="18"/>
      <c r="E3" s="18"/>
      <c r="F3" s="18"/>
    </row>
    <row r="4" spans="1:8" s="9" customFormat="1" ht="15" customHeight="1" x14ac:dyDescent="0.3">
      <c r="A4" s="18"/>
      <c r="B4" s="18"/>
      <c r="C4" s="18"/>
      <c r="D4" s="18"/>
      <c r="E4" s="18"/>
      <c r="F4" s="18"/>
    </row>
    <row r="5" spans="1:8" s="2" customFormat="1" ht="15" customHeight="1" x14ac:dyDescent="0.3">
      <c r="A5" s="1"/>
      <c r="B5" s="1"/>
      <c r="C5" s="1"/>
      <c r="D5" s="1"/>
      <c r="E5" s="1"/>
      <c r="F5" s="1"/>
    </row>
    <row r="6" spans="1:8" s="2" customFormat="1" ht="19.95" customHeight="1" x14ac:dyDescent="0.3">
      <c r="A6" s="16" t="s">
        <v>24</v>
      </c>
      <c r="B6" s="17"/>
      <c r="C6" s="17"/>
      <c r="D6" s="17"/>
      <c r="E6" s="17"/>
      <c r="F6" s="17"/>
    </row>
    <row r="7" spans="1:8" s="2" customFormat="1" ht="19.95" customHeight="1" x14ac:dyDescent="0.3">
      <c r="A7" s="17"/>
      <c r="B7" s="17"/>
      <c r="C7" s="17"/>
      <c r="D7" s="17"/>
      <c r="E7" s="17"/>
      <c r="F7" s="17"/>
    </row>
    <row r="8" spans="1:8" s="2" customFormat="1" ht="19.95" customHeight="1" x14ac:dyDescent="0.3">
      <c r="A8" s="17"/>
      <c r="B8" s="17"/>
      <c r="C8" s="17"/>
      <c r="D8" s="17"/>
      <c r="E8" s="17"/>
      <c r="F8" s="17"/>
    </row>
    <row r="9" spans="1:8" s="2" customFormat="1" ht="19.95" customHeight="1" x14ac:dyDescent="0.3">
      <c r="A9" s="17"/>
      <c r="B9" s="17"/>
      <c r="C9" s="17"/>
      <c r="D9" s="17"/>
      <c r="E9" s="17"/>
      <c r="F9" s="17"/>
    </row>
    <row r="10" spans="1:8" ht="19.95" customHeight="1" x14ac:dyDescent="0.3">
      <c r="A10" s="17"/>
      <c r="B10" s="17"/>
      <c r="C10" s="17"/>
      <c r="D10" s="17"/>
      <c r="E10" s="17"/>
      <c r="F10" s="17"/>
      <c r="G10" s="1"/>
    </row>
    <row r="11" spans="1:8" ht="19.95" customHeight="1" x14ac:dyDescent="0.3">
      <c r="A11" s="17"/>
      <c r="B11" s="17"/>
      <c r="C11" s="17"/>
      <c r="D11" s="17"/>
      <c r="E11" s="17"/>
      <c r="F11" s="17"/>
    </row>
    <row r="12" spans="1:8" ht="19.95" customHeight="1" x14ac:dyDescent="0.3">
      <c r="A12" s="17"/>
      <c r="B12" s="17"/>
      <c r="C12" s="17"/>
      <c r="D12" s="17"/>
      <c r="E12" s="17"/>
      <c r="F12" s="17"/>
    </row>
    <row r="13" spans="1:8" x14ac:dyDescent="0.3">
      <c r="A13" s="10"/>
      <c r="B13" s="10"/>
      <c r="C13" s="10"/>
      <c r="D13" s="12"/>
      <c r="E13" s="10"/>
      <c r="F13" s="10"/>
    </row>
    <row r="14" spans="1:8" ht="25.05" customHeight="1" x14ac:dyDescent="0.3">
      <c r="A14" s="11" t="s">
        <v>1</v>
      </c>
      <c r="B14" s="11" t="s">
        <v>2</v>
      </c>
      <c r="C14" s="11" t="s">
        <v>3</v>
      </c>
      <c r="D14" s="4" t="s">
        <v>4</v>
      </c>
      <c r="E14" s="3" t="s">
        <v>5</v>
      </c>
      <c r="F14" s="3" t="s">
        <v>6</v>
      </c>
    </row>
    <row r="15" spans="1:8" ht="25.05" customHeight="1" x14ac:dyDescent="0.3">
      <c r="A15" s="6" t="s">
        <v>7</v>
      </c>
      <c r="B15" s="6" t="s">
        <v>8</v>
      </c>
      <c r="C15" s="6" t="s">
        <v>29</v>
      </c>
      <c r="D15" s="6">
        <v>60</v>
      </c>
      <c r="E15" s="7">
        <v>0</v>
      </c>
      <c r="F15" s="5">
        <f>E15*60</f>
        <v>0</v>
      </c>
      <c r="G15" s="1"/>
    </row>
    <row r="16" spans="1:8" x14ac:dyDescent="0.3">
      <c r="A16" s="25" t="s">
        <v>9</v>
      </c>
      <c r="B16" s="26" t="s">
        <v>27</v>
      </c>
      <c r="C16" s="25" t="s">
        <v>10</v>
      </c>
      <c r="D16" s="13" t="s">
        <v>18</v>
      </c>
      <c r="E16" s="7">
        <v>0</v>
      </c>
      <c r="F16" s="5">
        <f>E16*200</f>
        <v>0</v>
      </c>
      <c r="G16" s="1"/>
      <c r="H16" s="8"/>
    </row>
    <row r="17" spans="1:8" x14ac:dyDescent="0.3">
      <c r="A17" s="25"/>
      <c r="B17" s="26"/>
      <c r="C17" s="25"/>
      <c r="D17" s="13" t="s">
        <v>15</v>
      </c>
      <c r="E17" s="7">
        <v>0</v>
      </c>
      <c r="F17" s="5">
        <f>E17*400</f>
        <v>0</v>
      </c>
      <c r="G17" s="1"/>
      <c r="H17" s="8"/>
    </row>
    <row r="18" spans="1:8" ht="28.8" x14ac:dyDescent="0.3">
      <c r="A18" s="25"/>
      <c r="B18" s="26"/>
      <c r="C18" s="25"/>
      <c r="D18" s="13" t="s">
        <v>16</v>
      </c>
      <c r="E18" s="7">
        <v>0</v>
      </c>
      <c r="F18" s="5">
        <f>E18*600</f>
        <v>0</v>
      </c>
      <c r="G18" s="1"/>
      <c r="H18" s="8"/>
    </row>
    <row r="19" spans="1:8" x14ac:dyDescent="0.3">
      <c r="A19" s="25"/>
      <c r="B19" s="26"/>
      <c r="C19" s="25"/>
      <c r="D19" s="13" t="s">
        <v>17</v>
      </c>
      <c r="E19" s="7">
        <v>0</v>
      </c>
      <c r="F19" s="5">
        <f>E19*800</f>
        <v>0</v>
      </c>
      <c r="G19" s="1"/>
      <c r="H19" s="8"/>
    </row>
    <row r="20" spans="1:8" x14ac:dyDescent="0.3">
      <c r="A20" s="25"/>
      <c r="B20" s="26"/>
      <c r="C20" s="25"/>
      <c r="D20" s="13" t="s">
        <v>23</v>
      </c>
      <c r="E20" s="7">
        <v>0</v>
      </c>
      <c r="F20" s="5">
        <f>E20*1000</f>
        <v>0</v>
      </c>
      <c r="G20" s="1"/>
      <c r="H20" s="8"/>
    </row>
    <row r="21" spans="1:8" ht="28.8" x14ac:dyDescent="0.3">
      <c r="A21" s="19" t="s">
        <v>11</v>
      </c>
      <c r="B21" s="22" t="s">
        <v>26</v>
      </c>
      <c r="C21" s="19" t="s">
        <v>12</v>
      </c>
      <c r="D21" s="13" t="s">
        <v>22</v>
      </c>
      <c r="E21" s="7">
        <v>0</v>
      </c>
      <c r="F21" s="5">
        <f>E21*200</f>
        <v>0</v>
      </c>
      <c r="G21" s="1"/>
    </row>
    <row r="22" spans="1:8" ht="28.8" x14ac:dyDescent="0.3">
      <c r="A22" s="20"/>
      <c r="B22" s="23"/>
      <c r="C22" s="20"/>
      <c r="D22" s="13" t="s">
        <v>19</v>
      </c>
      <c r="E22" s="7">
        <v>0</v>
      </c>
      <c r="F22" s="5">
        <f>E22*400</f>
        <v>0</v>
      </c>
      <c r="G22" s="1"/>
    </row>
    <row r="23" spans="1:8" ht="28.8" x14ac:dyDescent="0.3">
      <c r="A23" s="20"/>
      <c r="B23" s="23"/>
      <c r="C23" s="20"/>
      <c r="D23" s="13" t="s">
        <v>20</v>
      </c>
      <c r="E23" s="7">
        <v>0</v>
      </c>
      <c r="F23" s="5">
        <f>E23*600</f>
        <v>0</v>
      </c>
      <c r="G23" s="1"/>
    </row>
    <row r="24" spans="1:8" ht="28.8" x14ac:dyDescent="0.3">
      <c r="A24" s="21"/>
      <c r="B24" s="24"/>
      <c r="C24" s="21"/>
      <c r="D24" s="13" t="s">
        <v>21</v>
      </c>
      <c r="E24" s="7">
        <v>0</v>
      </c>
      <c r="F24" s="5">
        <f>E24*800</f>
        <v>0</v>
      </c>
      <c r="G24" s="1"/>
    </row>
    <row r="25" spans="1:8" ht="159.6" customHeight="1" x14ac:dyDescent="0.3">
      <c r="A25" s="6" t="s">
        <v>13</v>
      </c>
      <c r="B25" s="13" t="s">
        <v>28</v>
      </c>
      <c r="C25" s="15" t="s">
        <v>14</v>
      </c>
      <c r="D25" s="6">
        <v>1</v>
      </c>
      <c r="E25" s="7">
        <v>0</v>
      </c>
      <c r="F25" s="5">
        <f>D25*E25</f>
        <v>0</v>
      </c>
      <c r="G25" s="1"/>
    </row>
    <row r="26" spans="1:8" ht="76.2" customHeight="1" x14ac:dyDescent="0.3">
      <c r="A26" s="6" t="s">
        <v>32</v>
      </c>
      <c r="B26" s="13" t="s">
        <v>30</v>
      </c>
      <c r="C26" s="13" t="s">
        <v>31</v>
      </c>
      <c r="D26" s="6">
        <v>1</v>
      </c>
      <c r="E26" s="7">
        <v>0</v>
      </c>
      <c r="F26" s="28">
        <v>0</v>
      </c>
      <c r="G26" s="1"/>
    </row>
    <row r="27" spans="1:8" ht="25.05" customHeight="1" x14ac:dyDescent="0.3">
      <c r="D27" s="27" t="s">
        <v>25</v>
      </c>
      <c r="E27" s="5">
        <f>SUM(E15:E25)</f>
        <v>0</v>
      </c>
      <c r="F27" s="5">
        <f>SUM(F15:F25)</f>
        <v>0</v>
      </c>
      <c r="G27" s="1"/>
    </row>
    <row r="28" spans="1:8" x14ac:dyDescent="0.3">
      <c r="G28" s="1"/>
    </row>
    <row r="29" spans="1:8" x14ac:dyDescent="0.3">
      <c r="G29" s="1"/>
    </row>
    <row r="30" spans="1:8" x14ac:dyDescent="0.3">
      <c r="G30" s="1"/>
    </row>
    <row r="31" spans="1:8" x14ac:dyDescent="0.3">
      <c r="G31" s="1"/>
    </row>
  </sheetData>
  <mergeCells count="8">
    <mergeCell ref="A21:A24"/>
    <mergeCell ref="B21:B24"/>
    <mergeCell ref="C21:C24"/>
    <mergeCell ref="A6:F12"/>
    <mergeCell ref="A2:F4"/>
    <mergeCell ref="A16:A20"/>
    <mergeCell ref="B16:B20"/>
    <mergeCell ref="C16:C20"/>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F097A2A9C53B46A2A2A3E035776DDC" ma:contentTypeVersion="14" ma:contentTypeDescription="Create a new document." ma:contentTypeScope="" ma:versionID="f296e14869e6fcd94a97cd6bd8fd2798">
  <xsd:schema xmlns:xsd="http://www.w3.org/2001/XMLSchema" xmlns:xs="http://www.w3.org/2001/XMLSchema" xmlns:p="http://schemas.microsoft.com/office/2006/metadata/properties" xmlns:ns2="912bda9d-ccbe-4622-9efb-69345a66d32f" xmlns:ns3="7906fc63-780d-48a7-9c94-060763554290" targetNamespace="http://schemas.microsoft.com/office/2006/metadata/properties" ma:root="true" ma:fieldsID="1ecd716825b4a2cf9c264e604d337e66" ns2:_="" ns3:_="">
    <xsd:import namespace="912bda9d-ccbe-4622-9efb-69345a66d32f"/>
    <xsd:import namespace="7906fc63-780d-48a7-9c94-0607635542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bda9d-ccbe-4622-9efb-69345a66d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06fc63-780d-48a7-9c94-0607635542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1e1efc-3c8b-476d-853c-bd3365b90675}" ma:internalName="TaxCatchAll" ma:showField="CatchAllData" ma:web="7906fc63-780d-48a7-9c94-06076355429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2bda9d-ccbe-4622-9efb-69345a66d32f">
      <Terms xmlns="http://schemas.microsoft.com/office/infopath/2007/PartnerControls"/>
    </lcf76f155ced4ddcb4097134ff3c332f>
    <TaxCatchAll xmlns="7906fc63-780d-48a7-9c94-060763554290" xsi:nil="true"/>
  </documentManagement>
</p:properties>
</file>

<file path=customXml/itemProps1.xml><?xml version="1.0" encoding="utf-8"?>
<ds:datastoreItem xmlns:ds="http://schemas.openxmlformats.org/officeDocument/2006/customXml" ds:itemID="{E84ADFDD-DB87-4AF3-9EF9-6DB907615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bda9d-ccbe-4622-9efb-69345a66d32f"/>
    <ds:schemaRef ds:uri="7906fc63-780d-48a7-9c94-060763554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A662CE-5838-4DFB-90D4-22761D25073B}">
  <ds:schemaRefs>
    <ds:schemaRef ds:uri="http://schemas.microsoft.com/sharepoint/v3/contenttype/forms"/>
  </ds:schemaRefs>
</ds:datastoreItem>
</file>

<file path=customXml/itemProps3.xml><?xml version="1.0" encoding="utf-8"?>
<ds:datastoreItem xmlns:ds="http://schemas.openxmlformats.org/officeDocument/2006/customXml" ds:itemID="{2A551160-F666-4B7A-AA14-F8FB363AF84E}">
  <ds:schemaRefs>
    <ds:schemaRef ds:uri="912bda9d-ccbe-4622-9efb-69345a66d32f"/>
    <ds:schemaRef ds:uri="http://purl.org/dc/dcmitype/"/>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7906fc63-780d-48a7-9c94-060763554290"/>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3 - Tree Works &amp; Surveys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Brad Richards</cp:lastModifiedBy>
  <cp:revision/>
  <dcterms:created xsi:type="dcterms:W3CDTF">2025-10-23T07:50:06Z</dcterms:created>
  <dcterms:modified xsi:type="dcterms:W3CDTF">2026-01-26T09:01:32Z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0x01010024F097A2A9C53B46A2A2A3E035776DDC</vt:lpwstr>
  </property>
  <property fmtid="{D5CDD505-2E9C-101B-9397-08002B2CF9AE}" pid="3" name="MediaServiceImageTags">
    <vt:lpwstr/>
  </property>
</Properties>
</file>