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https://bronafon.sharepoint.com/sites/365Investment/Shared Documents/General/(K) PROJECTS 26-27/Rewires 2026-27 - P-Rewir-02/03 Tender Documentation/Tender Docs/"/>
    </mc:Choice>
  </mc:AlternateContent>
  <xr:revisionPtr revIDLastSave="1417" documentId="13_ncr:1_{41704868-6119-41D6-9E58-D8357E91C6B1}" xr6:coauthVersionLast="47" xr6:coauthVersionMax="47" xr10:uidLastSave="{2ADBDFD8-1EEA-4A74-A325-40C25F5EC3B0}"/>
  <bookViews>
    <workbookView xWindow="-108" yWindow="-108" windowWidth="23256" windowHeight="12456" firstSheet="4" activeTab="4" xr2:uid="{024966C3-9109-4700-8196-1F6933B2989B}"/>
  </bookViews>
  <sheets>
    <sheet name="Instructions" sheetId="30" r:id="rId1"/>
    <sheet name="Summary" sheetId="29" r:id="rId2"/>
    <sheet name="Preliminaries " sheetId="35" r:id="rId3"/>
    <sheet name="SoW" sheetId="36" r:id="rId4"/>
    <sheet name="Asbestos Removal Rates.Tenders " sheetId="31" r:id="rId5"/>
    <sheet name="Additional Day Rates" sheetId="32" r:id="rId6"/>
  </sheets>
  <definedNames>
    <definedName name="_xlnm.Print_Area" localSheetId="3">SoW!$A$1:$G$15</definedName>
    <definedName name="_xlnm.Print_Titles" localSheetId="3">SoW!$4:$4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36" l="1"/>
  <c r="G10" i="36"/>
  <c r="G11" i="36"/>
  <c r="G12" i="36"/>
  <c r="G13" i="36"/>
  <c r="G10" i="35"/>
  <c r="G5" i="36" l="1"/>
  <c r="G15" i="36" s="1"/>
  <c r="G6" i="36"/>
  <c r="G7" i="36"/>
  <c r="G8" i="36"/>
  <c r="G9" i="36"/>
  <c r="G6" i="35"/>
  <c r="G7" i="35"/>
  <c r="A8" i="35"/>
  <c r="G8" i="35"/>
  <c r="G9" i="35"/>
  <c r="G11" i="35"/>
  <c r="G12" i="35"/>
  <c r="A11" i="35" l="1"/>
  <c r="A9" i="35"/>
  <c r="A10" i="35" s="1"/>
  <c r="D6" i="29"/>
  <c r="G13" i="35"/>
  <c r="E24" i="32" l="1"/>
  <c r="E22" i="32"/>
  <c r="E20" i="32"/>
  <c r="E18" i="32"/>
  <c r="E16" i="32"/>
  <c r="E14" i="32"/>
  <c r="E12" i="32"/>
  <c r="E10" i="32"/>
  <c r="E8" i="32"/>
  <c r="E6" i="32"/>
  <c r="E25" i="32" s="1"/>
  <c r="D8" i="29" s="1"/>
  <c r="G41" i="31"/>
  <c r="G40" i="31"/>
  <c r="G39" i="31"/>
  <c r="G37" i="31"/>
  <c r="G36" i="31"/>
  <c r="G35" i="31"/>
  <c r="G33" i="31"/>
  <c r="G32" i="31"/>
  <c r="G31" i="31"/>
  <c r="G29" i="31"/>
  <c r="G26" i="31"/>
  <c r="G25" i="31"/>
  <c r="G24" i="31"/>
  <c r="G23" i="31"/>
  <c r="G21" i="31"/>
  <c r="G19" i="31"/>
  <c r="G17" i="31"/>
  <c r="G16" i="31"/>
  <c r="G14" i="31"/>
  <c r="G13" i="31"/>
  <c r="G12" i="31"/>
  <c r="G11" i="31"/>
  <c r="G10" i="31"/>
  <c r="G8" i="31"/>
  <c r="G42" i="31" s="1"/>
  <c r="D7" i="29" s="1"/>
  <c r="D11" i="29" l="1"/>
  <c r="D5" i="29"/>
  <c r="D10" i="29" s="1"/>
  <c r="D12" i="29" s="1"/>
</calcChain>
</file>

<file path=xl/sharedStrings.xml><?xml version="1.0" encoding="utf-8"?>
<sst xmlns="http://schemas.openxmlformats.org/spreadsheetml/2006/main" count="232" uniqueCount="161">
  <si>
    <t>Bron Afon Electrical Rewires 2026-2027</t>
  </si>
  <si>
    <t xml:space="preserve">Instructions to Tenderers: </t>
  </si>
  <si>
    <t xml:space="preserve">Please price all yellow cells on the following tabs. </t>
  </si>
  <si>
    <t xml:space="preserve">The summary tab will automatically populate. </t>
  </si>
  <si>
    <t xml:space="preserve">1. Preliminaries </t>
  </si>
  <si>
    <t xml:space="preserve">2. SOW </t>
  </si>
  <si>
    <t>3. Asbestos Rates</t>
  </si>
  <si>
    <t xml:space="preserve">4. Additional Day Rates </t>
  </si>
  <si>
    <t>Tender Summary</t>
  </si>
  <si>
    <t>Ref</t>
  </si>
  <si>
    <t>Item</t>
  </si>
  <si>
    <t>Total (£)</t>
  </si>
  <si>
    <t xml:space="preserve">Prelims </t>
  </si>
  <si>
    <t>Schedule of Works</t>
  </si>
  <si>
    <t>Asbestos Removal Rates</t>
  </si>
  <si>
    <t>Additional Day Rates</t>
  </si>
  <si>
    <t>Cost of Contracted Works</t>
  </si>
  <si>
    <t>Cost of Additional Rates</t>
  </si>
  <si>
    <t>Tender Evaluation Cost</t>
  </si>
  <si>
    <t>For the avoidance of doubt the total contract sum will be item 5 above. The Tender Evaluation Cost will be used for tender evaluation purposes only but the individual rates will apply should they be required during the contract.</t>
  </si>
  <si>
    <t>Schedule of Works - Preliminaries</t>
  </si>
  <si>
    <t>Electrical Rewires 2026-27</t>
  </si>
  <si>
    <t>Item No.</t>
  </si>
  <si>
    <t>Element</t>
  </si>
  <si>
    <t>Description</t>
  </si>
  <si>
    <t>Quantity</t>
  </si>
  <si>
    <t>Unit</t>
  </si>
  <si>
    <t>Rate</t>
  </si>
  <si>
    <t>Cost</t>
  </si>
  <si>
    <t>Site Set Up</t>
  </si>
  <si>
    <t xml:space="preserve">Welfare Facilities </t>
  </si>
  <si>
    <t>Provision of welfare facilities to include, canteen, drying room, toilets, washing facilities and site office for the duration of the project.</t>
  </si>
  <si>
    <t>weeks</t>
  </si>
  <si>
    <t>Site Storage</t>
  </si>
  <si>
    <t>Provision of site compound and storage facilities as necessary.</t>
  </si>
  <si>
    <t xml:space="preserve">Site Security &amp; Management </t>
  </si>
  <si>
    <t>Provision of site security and site management &amp; supervision for duration of the project.</t>
  </si>
  <si>
    <t>Waste Removal</t>
  </si>
  <si>
    <t>Allow costs for all waste removal/transfer &amp; provision of skips, clean and clear site on completion. All electrical waste to be disposed of in accordance with the WEEE Regulation 2025</t>
  </si>
  <si>
    <t>Site Survey</t>
  </si>
  <si>
    <t>Allow costs for visits to individual properties, prior to commencement of the rewires, for surveying purposes, arranging access to procuring materials</t>
  </si>
  <si>
    <t>Scaffolding</t>
  </si>
  <si>
    <t xml:space="preserve">Allow for the installation  of suitable scaffolding or access equipment, where necessary, to install all second floor properties and above, to allow a safe working platform for the installation of any extractor fan, grill and ducting, external light or nay other electrical equipment, wiring or accessory.All scaffolding must be designed and installed in accordance with TG 20:21, NASC good practice guidelines and BS EN 12811 – 1: 2003 safe standards for erecting scaffold.  Scaffolding should be suitably designed and erected to accommodate the necessary loadings associated with the type of work being undertaken. Scaff tags must be provided &amp; displayed, and a separate inspection register should be kept in the H&amp;S File. Rate should include all inspections (weekly and following adverse weather). Brick guards should be utilised to prevent materials falling. All walkways and entances should be adequately protected to prevent injury. Netting should be provided to the ground floor to act as an access deterrent and where practical Heras fencing should enclose the scaffold set back from the scaffold to help prevent unauthorised access. Safety Signage and emergency contact information should be displayed in a prominent location. </t>
  </si>
  <si>
    <t>Asbestos removal</t>
  </si>
  <si>
    <r>
      <rPr>
        <b/>
        <sz val="12"/>
        <color theme="1"/>
        <rFont val="Calibri"/>
        <family val="2"/>
      </rPr>
      <t xml:space="preserve">PROVISIONAL SUM: </t>
    </r>
    <r>
      <rPr>
        <sz val="12"/>
        <color theme="1"/>
        <rFont val="Calibri"/>
        <family val="2"/>
      </rPr>
      <t xml:space="preserve">Carefully remove, dispose and provide relevant consignment notes for asbestos removal under controlled conditions in accordance with HSE guidelines and Control of Asbestos Regulations 2012. 
</t>
    </r>
  </si>
  <si>
    <t>item</t>
  </si>
  <si>
    <t xml:space="preserve">Total </t>
  </si>
  <si>
    <t xml:space="preserve">Building Works
</t>
  </si>
  <si>
    <t>Arrange for the installation of 100 Amp double isolation switch at origin of supply, works to be carried out by National Grid</t>
  </si>
  <si>
    <r>
      <rPr>
        <b/>
        <sz val="11"/>
        <color theme="1"/>
        <rFont val="Calibri"/>
        <family val="2"/>
        <scheme val="minor"/>
      </rPr>
      <t>1 Bedroom Flat Ground or Mid Floor (no loft space)</t>
    </r>
    <r>
      <rPr>
        <sz val="10"/>
        <color theme="1"/>
        <rFont val="Calibri"/>
        <family val="2"/>
      </rPr>
      <t xml:space="preserve"> - Full Electrical Rewire</t>
    </r>
  </si>
  <si>
    <t>Complete replacement of the  electrical installation  of a Bron Afon occupied property. All electrical works must comply with the IET Wiring Regulations BS7671:2028+A2:2022 including corrigendum (May 2023)and any amendments. Works must also comply with the building regulations approved documents Parts P &amp;M and BS 5389 Part 6 Fire Detections and Frie Alarm Systems in Domestic Premises. All electrical works and smoke/CO detection works to be inspected, tested and certified prior to handover. Works to comply with Welsh Quality Housing Standards 2024,  Renting Homes (Wales) act 2026 and Bron Afons rewire specification 2026</t>
  </si>
  <si>
    <r>
      <rPr>
        <b/>
        <sz val="11"/>
        <color theme="1"/>
        <rFont val="Calibri"/>
        <family val="2"/>
        <scheme val="minor"/>
      </rPr>
      <t>1 Bedroom Flat Top Floor (with loft space) -</t>
    </r>
    <r>
      <rPr>
        <sz val="10"/>
        <color theme="1"/>
        <rFont val="Calibri"/>
        <family val="2"/>
      </rPr>
      <t xml:space="preserve"> Full Electrical Rewire</t>
    </r>
  </si>
  <si>
    <r>
      <rPr>
        <b/>
        <sz val="11"/>
        <color theme="1"/>
        <rFont val="Calibri"/>
        <family val="2"/>
        <scheme val="minor"/>
      </rPr>
      <t>2 Bedroom Flat Ground or Mid Floor (no loft space)</t>
    </r>
    <r>
      <rPr>
        <sz val="10"/>
        <color theme="1"/>
        <rFont val="Calibri"/>
        <family val="2"/>
      </rPr>
      <t xml:space="preserve"> - Full Electrical Rewire</t>
    </r>
  </si>
  <si>
    <r>
      <rPr>
        <b/>
        <sz val="11"/>
        <color theme="1"/>
        <rFont val="Calibri"/>
        <family val="2"/>
        <scheme val="minor"/>
      </rPr>
      <t>2 Bedroom Flat Top Floor (with loft space)</t>
    </r>
    <r>
      <rPr>
        <sz val="10"/>
        <color theme="1"/>
        <rFont val="Calibri"/>
        <family val="2"/>
      </rPr>
      <t xml:space="preserve"> - Full Electrical Rewire</t>
    </r>
  </si>
  <si>
    <r>
      <rPr>
        <b/>
        <sz val="10"/>
        <color theme="1"/>
        <rFont val="Calibri"/>
        <family val="2"/>
      </rPr>
      <t>2 Bedroom House</t>
    </r>
    <r>
      <rPr>
        <sz val="10"/>
        <color theme="1"/>
        <rFont val="Calibri"/>
        <family val="2"/>
      </rPr>
      <t xml:space="preserve"> - Full Electrical Rewire</t>
    </r>
  </si>
  <si>
    <r>
      <rPr>
        <b/>
        <sz val="10"/>
        <color theme="1"/>
        <rFont val="Calibri"/>
        <family val="2"/>
      </rPr>
      <t>3 Bedroom House</t>
    </r>
    <r>
      <rPr>
        <sz val="10"/>
        <color theme="1"/>
        <rFont val="Calibri"/>
        <family val="2"/>
      </rPr>
      <t xml:space="preserve"> - Full Electrical Rewire</t>
    </r>
  </si>
  <si>
    <r>
      <rPr>
        <b/>
        <sz val="10"/>
        <color theme="1"/>
        <rFont val="Calibri"/>
        <family val="2"/>
      </rPr>
      <t>4 Bedroom House</t>
    </r>
    <r>
      <rPr>
        <sz val="10"/>
        <color theme="1"/>
        <rFont val="Calibri"/>
        <family val="2"/>
      </rPr>
      <t xml:space="preserve"> - Full Electrical Rewire</t>
    </r>
  </si>
  <si>
    <t>Make Good Internal Decoration</t>
  </si>
  <si>
    <r>
      <rPr>
        <b/>
        <sz val="10"/>
        <color theme="1"/>
        <rFont val="Calibri"/>
        <family val="2"/>
      </rPr>
      <t>PROVISSONAL ITEM:</t>
    </r>
    <r>
      <rPr>
        <sz val="10"/>
        <color theme="1"/>
        <rFont val="Calibri"/>
        <family val="2"/>
      </rPr>
      <t xml:space="preserve"> - Over and above - Make good internal decoration following the rewire or other redundant equipment, to include all preparations works, filling, sanding &amp; painting (per property)</t>
    </r>
  </si>
  <si>
    <t>Apported Property</t>
  </si>
  <si>
    <r>
      <rPr>
        <b/>
        <sz val="10"/>
        <color theme="1"/>
        <rFont val="Calibri"/>
        <family val="2"/>
      </rPr>
      <t>PROVISSONAL ITEM</t>
    </r>
    <r>
      <rPr>
        <sz val="10"/>
        <color theme="1"/>
        <rFont val="Calibri"/>
        <family val="2"/>
      </rPr>
      <t xml:space="preserve">: - Over and above - Costs incurred due to a singal failed property visit were the resident had either not granted access or has not been available for the contractor to carry out the work  This cost will be paid after 2 previous failed attempts to complete the works. </t>
    </r>
    <r>
      <rPr>
        <b/>
        <sz val="10"/>
        <color theme="1"/>
        <rFont val="Calibri"/>
        <family val="2"/>
      </rPr>
      <t>The contractor must have demonstrated they have communicated with the resident beforehand as far is  reasonably</t>
    </r>
  </si>
  <si>
    <t>Sub-Total</t>
  </si>
  <si>
    <t>Bron Afon Electrical Rewires 2026-27</t>
  </si>
  <si>
    <t>For the avoidance of doubt any quantities stated below are for evaluation purposes only. These rates will be used by Bron Afon to support calculation of agreed variations and additional works.</t>
  </si>
  <si>
    <t>PROVIDE RATES FOR THE ASBESTOS REMOVAL AND DISPOSAL WORKS BELOW IN LINE WITH THE CONTROL OF ASBESTOS REGULATIONS 2012 AND HSE GUIDELINES.</t>
  </si>
  <si>
    <t>CODE</t>
  </si>
  <si>
    <t>OUTLINE DESCRIPTION</t>
  </si>
  <si>
    <t>MAIN WORK SPECIFICATION</t>
  </si>
  <si>
    <t>UNIT</t>
  </si>
  <si>
    <t>QTY</t>
  </si>
  <si>
    <t>RATE</t>
  </si>
  <si>
    <t>ASB001</t>
  </si>
  <si>
    <t xml:space="preserve">Remove Textured Coatings </t>
  </si>
  <si>
    <t>Remove in total textured coating from wall or ceiling per room.  Include all chemical removal agents, and other appropriate equipment.  Include one coat sealing material for application after clearance by analyst. Includes disposal - Per £/m²</t>
  </si>
  <si>
    <t>M²</t>
  </si>
  <si>
    <t>ASB002</t>
  </si>
  <si>
    <t>Remove AIB (asbestos Insulating Board) - incl ceiling tiles etc ne 1m2</t>
  </si>
  <si>
    <t>Removal of AIB (asbestos Insulating board) - including ceiling tiles, tec.  Dampen board with suitable wetting agent avoid breaking up any more than is necessary.  Use necessary shadow vacuuming techniques, tac rags, etc.  Carefully remove all fixings and dispose of as asbestos waste. To be completed in line with HSE guidelines and CAR 2012 - Not exceeding 1m²</t>
  </si>
  <si>
    <t>NR</t>
  </si>
  <si>
    <t>ASB003</t>
  </si>
  <si>
    <t>Remove AIB (asbestos Insulating Board) - incl ceiling tiles etc 1-5m2</t>
  </si>
  <si>
    <t>Removal of AIB (asbestos Insulating board) - including ceiling tiles, tec.  Dampen board with suitable wetting agent avoid breaking up any more than is necessary.  Use necessary shadow vacuuming techniques, tac rags, etc.  Carefully remove all fixings and dispose of as asbestos waste. To be completed in line with HSE guidelines and CAR 2012. 1.1m² to 5m²</t>
  </si>
  <si>
    <t>ASB004</t>
  </si>
  <si>
    <t>Remove AIB (asbestos Insulating Board) - incl ceiling tiles etc 5-10m2</t>
  </si>
  <si>
    <t>Removal of AIB (asbestos Insulating board) - including ceiling tiles, tec.  Dampen board with suitable wetting agent avoid breaking up any more than is necessary.  Use necessary shadow vacuuming techniques, tac rags, etc.  Carefully remove all fixings and dispose of as asbestos waste. To be completed in line with HSE guidelines and CAR 2012. 5.1m² to 10m²</t>
  </si>
  <si>
    <t>ASB005</t>
  </si>
  <si>
    <t>Remove AIB (asbestos Insulating Board) - incl ceiling tiles etc 10-15m2</t>
  </si>
  <si>
    <t>Removal of AIB (asbestos Insulating board) - including ceiling tiles, tec.  Dampen board with suitable wetting agent avoid breaking up any more than is necessary.  Use necessary shadow vacuuming techniques, tac rags, etc.  Carefully remove all fixings and dispose of as asbestos waste. To be completed in line with HSE guidelines and CAR 2012. 10.1m² to 15m²</t>
  </si>
  <si>
    <t>ASB006</t>
  </si>
  <si>
    <t>Remove AIB (asbestos Insulating Board) - incl ceiling tiles etc exceeding 15m2</t>
  </si>
  <si>
    <t>Removal of AIB (asbestos Insulating board) - including ceiling tiles, tec.  Dampen board with suitable wetting agent avoid breaking up any more than is necessary.  Use necessary shadow vacuuming techniques, tac rags, etc.  Carefully remove all fixings and dispose of as asbestos waste. To be completed in line with HSE guidelines and CAR 2012. Per £/m² (in excess of 15m²)</t>
  </si>
  <si>
    <t>ASB007</t>
  </si>
  <si>
    <t>Remove contaminated quilt - MMMF ne 50mm thick</t>
  </si>
  <si>
    <t>Removal and disposal of contaminated insulation quilt - MMMF and under 50mm thickness of quilt</t>
  </si>
  <si>
    <t>ASB008</t>
  </si>
  <si>
    <t>Remove contaminated quilt - MMMF over 50mm thick</t>
  </si>
  <si>
    <t>Removal and disposal of contaminated insulation quilt - MMMF and under 51mm thickness of quilt</t>
  </si>
  <si>
    <t>ASB09</t>
  </si>
  <si>
    <t>Asbestos Cement Sheets</t>
  </si>
  <si>
    <t xml:space="preserve">Remove asbestos cement sheets as roofing, cladding, wall panels and the like including disposal - &gt; Per£/m² </t>
  </si>
  <si>
    <t>ASB010</t>
  </si>
  <si>
    <t xml:space="preserve">Pipework </t>
  </si>
  <si>
    <t xml:space="preserve">Remove Asbestos cement pipework or rainwater goods (including SVP) or flues &amp; ducts </t>
  </si>
  <si>
    <t>LM</t>
  </si>
  <si>
    <t>ASB011</t>
  </si>
  <si>
    <t>Soffit/Fascia board</t>
  </si>
  <si>
    <t xml:space="preserve">Remove Asbestos cement soffit/fascia &amp; dispose </t>
  </si>
  <si>
    <t>ASB012</t>
  </si>
  <si>
    <t>Soffit/Fascia board (AIB)</t>
  </si>
  <si>
    <t xml:space="preserve">Remove Asbestos AIB soffit/fascia &amp; dispose </t>
  </si>
  <si>
    <t>ASB013</t>
  </si>
  <si>
    <t xml:space="preserve">Undercloak </t>
  </si>
  <si>
    <t xml:space="preserve">Remove ACM undercloak to roof verge &amp; dispose </t>
  </si>
  <si>
    <t>ASB014</t>
  </si>
  <si>
    <t xml:space="preserve">Roof tiles </t>
  </si>
  <si>
    <t xml:space="preserve">Remove ACM roof tiles/slates &amp; dispose </t>
  </si>
  <si>
    <t>ASB015</t>
  </si>
  <si>
    <t xml:space="preserve">Roofing Felt </t>
  </si>
  <si>
    <t xml:space="preserve">Remove ACM roofing felt &amp; dispose </t>
  </si>
  <si>
    <t>ASB016</t>
  </si>
  <si>
    <t>Water Tanks</t>
  </si>
  <si>
    <t xml:space="preserve">Remove water tank and the like, double wrap and dispose of material as asbestos waste </t>
  </si>
  <si>
    <t>IT</t>
  </si>
  <si>
    <t>ASB017</t>
  </si>
  <si>
    <t>Daywork Rate</t>
  </si>
  <si>
    <t>To be used when schedule of rates are not appropriate, i.e. for decontamination of goods/property (where appropriate) etc - Non Licensed Asbestos Removal Operative Monday - Friday 0800 - 1800 hrs</t>
  </si>
  <si>
    <t>per hour</t>
  </si>
  <si>
    <t>ASB018</t>
  </si>
  <si>
    <t>To be used when schedule of rates are not appropriate, i.e. for decontamination of goods/property (where appropriate) etc - Non-licensed asbestos removal operative Monday - Friday 1800 - 0800 hrs</t>
  </si>
  <si>
    <t>ASB019</t>
  </si>
  <si>
    <t>To be used when schedule of rates are not appropriate, i.e. for decontamination of goods/property (where appropriate) etc - Non-licensed asbestos removal operative Saturday - Sunday All Hours</t>
  </si>
  <si>
    <t>ASB020</t>
  </si>
  <si>
    <t>To be used when schedule of rates are not appropriate, i.e. for decontamination of goods/property (where appropriate) etc - Licensed Asbestos Removal Contractor - Friday 0800 - 1800 hrs</t>
  </si>
  <si>
    <t>ASB021</t>
  </si>
  <si>
    <t>To be used when schedule of rates are not appropriate, i.e. for decontamination of goods/property (where appropriate) etc - Licensed Asbestos Removal Operative Monday - Friday 1800 - 0800 hrs</t>
  </si>
  <si>
    <t>ASB022</t>
  </si>
  <si>
    <t>To be used when schedule of rates are not appropriate, i.e. for decontamination of goods/property (where appropriate) etc - Licensed Asbestos Removal Operative Monday - Saturday - Sunday All Hours</t>
  </si>
  <si>
    <t>ASB023</t>
  </si>
  <si>
    <t>To be used when schedule of rates are not appropriate. Analyst. Monday - Friday 0800 - 1800 hrs</t>
  </si>
  <si>
    <t>ASB024</t>
  </si>
  <si>
    <t>To be used when schedule of rates are not appropriate. Analyst. Monday - Friday 1800 - 0800 hrs</t>
  </si>
  <si>
    <t>ASB025</t>
  </si>
  <si>
    <t>To be used when schedule of rates are not appropriate. Analyst. Saturday - Sunday All Hours</t>
  </si>
  <si>
    <t>ASBESTOS REMOVAL RATES EVALUATION TOTAL</t>
  </si>
  <si>
    <t>PROVIDE RATES FOR THE TRADES BELOW:</t>
  </si>
  <si>
    <t>Indicative Quantity</t>
  </si>
  <si>
    <t>Tendered Rate (£)</t>
  </si>
  <si>
    <t>Total Indicative Cost (£)</t>
  </si>
  <si>
    <t>Labourer</t>
  </si>
  <si>
    <t>hr</t>
  </si>
  <si>
    <t>Carpenter</t>
  </si>
  <si>
    <t>Roofer</t>
  </si>
  <si>
    <t>Plasterer</t>
  </si>
  <si>
    <t>Bricklayer</t>
  </si>
  <si>
    <t>Plumber</t>
  </si>
  <si>
    <t xml:space="preserve">Gas Engineer </t>
  </si>
  <si>
    <t>Electrician</t>
  </si>
  <si>
    <t xml:space="preserve">Scaffolding Additional Hire inc. weekly &amp; adverse weather inspections </t>
  </si>
  <si>
    <t>week</t>
  </si>
  <si>
    <t>Additional Prelims Cost</t>
  </si>
  <si>
    <t>Day Work Rates Evaluation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</si>
</sst>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quot;£&quot;#,##0.00"/>
    <numFmt numFmtId="165" formatCode="_-&quot;£&quot;* #,##0.00_-;\-&quot;£&quot;* #,##0.00_-;_-&quot;£&quot;* &quot;-&quot;??_-;_-@_-"/>
    <numFmt numFmtId="166" formatCode="#,##0_ ;\-#,##0\ "/>
    <numFmt numFmtId="167" formatCode="&quot;£&quot;#,##0.00"/>
  </numFmts>
  <fonts count="25">
    <font>
      <sz val="10"/>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Calibri"/>
      <family val="2"/>
    </font>
    <font>
      <b/>
      <u/>
      <sz val="10"/>
      <color theme="1"/>
      <name val="Calibri"/>
      <family val="2"/>
    </font>
    <font>
      <b/>
      <sz val="10"/>
      <color theme="1"/>
      <name val="Calibri"/>
      <family val="2"/>
    </font>
    <font>
      <sz val="10"/>
      <name val="Calibri"/>
      <family val="2"/>
    </font>
    <font>
      <b/>
      <sz val="10"/>
      <color rgb="FFFF0000"/>
      <name val="Calibri"/>
      <family val="2"/>
    </font>
    <font>
      <b/>
      <sz val="10"/>
      <name val="Calibri"/>
      <family val="2"/>
    </font>
    <font>
      <b/>
      <sz val="12"/>
      <color theme="1"/>
      <name val="Calibri"/>
      <family val="2"/>
    </font>
    <font>
      <b/>
      <u/>
      <sz val="12"/>
      <color theme="1"/>
      <name val="Calibri"/>
      <family val="2"/>
    </font>
    <font>
      <sz val="10"/>
      <color rgb="FF00B050"/>
      <name val="Calibri"/>
      <family val="2"/>
    </font>
    <font>
      <sz val="10"/>
      <color rgb="FFFFC000"/>
      <name val="Calibri"/>
      <family val="2"/>
    </font>
    <font>
      <b/>
      <sz val="11"/>
      <color theme="1"/>
      <name val="Calibri"/>
      <family val="2"/>
      <scheme val="minor"/>
    </font>
    <font>
      <sz val="12"/>
      <color theme="1"/>
      <name val="Calibri"/>
      <family val="2"/>
    </font>
    <font>
      <b/>
      <u/>
      <sz val="12"/>
      <name val="Calibri"/>
      <family val="2"/>
    </font>
    <font>
      <sz val="12"/>
      <name val="Calibri"/>
      <family val="2"/>
    </font>
    <font>
      <b/>
      <sz val="12"/>
      <color rgb="FFFF0000"/>
      <name val="Calibri"/>
      <family val="2"/>
    </font>
    <font>
      <b/>
      <sz val="12"/>
      <name val="Calibri"/>
      <family val="2"/>
    </font>
    <font>
      <b/>
      <sz val="12"/>
      <color theme="0"/>
      <name val="Calibri"/>
      <family val="2"/>
    </font>
    <font>
      <sz val="10"/>
      <color rgb="FF000000"/>
      <name val="Calibri"/>
      <family val="2"/>
    </font>
    <font>
      <b/>
      <sz val="10"/>
      <color theme="0"/>
      <name val="Calibri"/>
      <family val="2"/>
    </font>
  </fonts>
  <fills count="6">
    <fill>
      <patternFill patternType="none"/>
    </fill>
    <fill>
      <patternFill patternType="gray125"/>
    </fill>
    <fill>
      <patternFill patternType="solid">
        <fgColor rgb="FF594F4F"/>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5" fontId="4" fillId="0" borderId="0" applyFont="0" applyFill="0" applyBorder="0" applyAlignment="0" applyProtection="0"/>
    <xf numFmtId="0" fontId="3" fillId="0" borderId="0"/>
    <xf numFmtId="0" fontId="3" fillId="0" borderId="0"/>
    <xf numFmtId="0" fontId="5" fillId="0" borderId="0"/>
    <xf numFmtId="0" fontId="2" fillId="0" borderId="0"/>
    <xf numFmtId="165" fontId="1" fillId="0" borderId="0" applyFont="0" applyFill="0" applyBorder="0" applyAlignment="0" applyProtection="0"/>
  </cellStyleXfs>
  <cellXfs count="128">
    <xf numFmtId="0" fontId="0" fillId="0" borderId="0" xfId="0"/>
    <xf numFmtId="0" fontId="6" fillId="0" borderId="0" xfId="3" applyFont="1" applyAlignment="1">
      <alignment horizontal="center" vertical="top"/>
    </xf>
    <xf numFmtId="0" fontId="6" fillId="0" borderId="0" xfId="3" applyFont="1" applyAlignment="1">
      <alignment vertical="top"/>
    </xf>
    <xf numFmtId="0" fontId="7" fillId="0" borderId="0" xfId="3" applyFont="1" applyAlignment="1">
      <alignment horizontal="left" vertical="center" wrapText="1"/>
    </xf>
    <xf numFmtId="0" fontId="11" fillId="0" borderId="4" xfId="3" applyFont="1" applyBorder="1" applyAlignment="1">
      <alignment horizontal="center" vertical="center"/>
    </xf>
    <xf numFmtId="0" fontId="11" fillId="0" borderId="4" xfId="3" applyFont="1" applyBorder="1" applyAlignment="1">
      <alignment horizontal="center" vertical="center" wrapText="1"/>
    </xf>
    <xf numFmtId="167" fontId="11" fillId="0" borderId="4" xfId="3" applyNumberFormat="1" applyFont="1" applyBorder="1" applyAlignment="1">
      <alignment horizontal="center" vertical="center"/>
    </xf>
    <xf numFmtId="0" fontId="9" fillId="0" borderId="0" xfId="3" applyFont="1" applyAlignment="1">
      <alignment vertical="top"/>
    </xf>
    <xf numFmtId="0" fontId="9" fillId="0" borderId="4" xfId="3" applyFont="1" applyBorder="1" applyAlignment="1">
      <alignment horizontal="center" vertical="center" wrapText="1"/>
    </xf>
    <xf numFmtId="0" fontId="9" fillId="0" borderId="4" xfId="3" applyFont="1" applyBorder="1" applyAlignment="1">
      <alignment horizontal="left" vertical="center" wrapText="1"/>
    </xf>
    <xf numFmtId="0" fontId="9" fillId="0" borderId="4" xfId="3" applyFont="1" applyBorder="1" applyAlignment="1">
      <alignment vertical="top" wrapText="1"/>
    </xf>
    <xf numFmtId="167" fontId="9" fillId="3" borderId="4" xfId="3" applyNumberFormat="1" applyFont="1" applyFill="1" applyBorder="1" applyAlignment="1">
      <alignment horizontal="center" vertical="top" wrapText="1"/>
    </xf>
    <xf numFmtId="167" fontId="9" fillId="0" borderId="4" xfId="3" applyNumberFormat="1" applyFont="1" applyBorder="1" applyAlignment="1">
      <alignment horizontal="center" vertical="center"/>
    </xf>
    <xf numFmtId="0" fontId="14" fillId="0" borderId="0" xfId="3" applyFont="1" applyAlignment="1">
      <alignment vertical="top"/>
    </xf>
    <xf numFmtId="0" fontId="9" fillId="4" borderId="4" xfId="3" applyFont="1" applyFill="1" applyBorder="1" applyAlignment="1">
      <alignment horizontal="center" vertical="center" wrapText="1"/>
    </xf>
    <xf numFmtId="0" fontId="9" fillId="4" borderId="4" xfId="3" applyFont="1" applyFill="1" applyBorder="1" applyAlignment="1">
      <alignment horizontal="left" vertical="top" wrapText="1"/>
    </xf>
    <xf numFmtId="0" fontId="9" fillId="4" borderId="4" xfId="3" applyFont="1" applyFill="1" applyBorder="1" applyAlignment="1">
      <alignment vertical="top" wrapText="1"/>
    </xf>
    <xf numFmtId="167" fontId="9" fillId="4" borderId="4" xfId="3" applyNumberFormat="1" applyFont="1" applyFill="1" applyBorder="1" applyAlignment="1">
      <alignment horizontal="center" vertical="top" wrapText="1"/>
    </xf>
    <xf numFmtId="167" fontId="9" fillId="4" borderId="4" xfId="3" applyNumberFormat="1" applyFont="1" applyFill="1" applyBorder="1" applyAlignment="1">
      <alignment horizontal="center" vertical="center"/>
    </xf>
    <xf numFmtId="0" fontId="9" fillId="0" borderId="4" xfId="3" applyFont="1" applyBorder="1" applyAlignment="1">
      <alignment vertical="center" wrapText="1"/>
    </xf>
    <xf numFmtId="0" fontId="15" fillId="0" borderId="0" xfId="3" applyFont="1" applyAlignment="1">
      <alignment vertical="top"/>
    </xf>
    <xf numFmtId="0" fontId="6" fillId="0" borderId="4" xfId="3" applyFont="1" applyBorder="1" applyAlignment="1">
      <alignment horizontal="center" vertical="center"/>
    </xf>
    <xf numFmtId="0" fontId="6" fillId="4" borderId="4" xfId="3" applyFont="1" applyFill="1" applyBorder="1" applyAlignment="1">
      <alignment horizontal="center" vertical="center"/>
    </xf>
    <xf numFmtId="0" fontId="6" fillId="4" borderId="4" xfId="3" applyFont="1" applyFill="1" applyBorder="1" applyAlignment="1">
      <alignment horizontal="center" vertical="top"/>
    </xf>
    <xf numFmtId="0" fontId="6" fillId="0" borderId="7" xfId="3" applyFont="1" applyBorder="1" applyAlignment="1">
      <alignment horizontal="center" vertical="center"/>
    </xf>
    <xf numFmtId="0" fontId="6" fillId="0" borderId="8" xfId="3" applyFont="1" applyBorder="1" applyAlignment="1">
      <alignment vertical="top"/>
    </xf>
    <xf numFmtId="0" fontId="6" fillId="0" borderId="8" xfId="3" applyFont="1" applyBorder="1" applyAlignment="1">
      <alignment horizontal="center" vertical="center"/>
    </xf>
    <xf numFmtId="0" fontId="8" fillId="0" borderId="4" xfId="3" applyFont="1" applyBorder="1" applyAlignment="1">
      <alignment horizontal="right" vertical="top"/>
    </xf>
    <xf numFmtId="165" fontId="8" fillId="0" borderId="4" xfId="3" applyNumberFormat="1" applyFont="1" applyBorder="1" applyAlignment="1">
      <alignment horizontal="center" vertical="top"/>
    </xf>
    <xf numFmtId="0" fontId="6" fillId="0" borderId="0" xfId="3" applyFont="1" applyAlignment="1">
      <alignment horizontal="center" vertical="center"/>
    </xf>
    <xf numFmtId="0" fontId="18" fillId="0" borderId="0" xfId="4" applyFont="1"/>
    <xf numFmtId="0" fontId="19" fillId="0" borderId="0" xfId="4" applyFont="1"/>
    <xf numFmtId="0" fontId="19" fillId="0" borderId="0" xfId="4" applyFont="1" applyAlignment="1">
      <alignment horizontal="center" vertical="center"/>
    </xf>
    <xf numFmtId="0" fontId="19" fillId="0" borderId="0" xfId="4" applyFont="1" applyAlignment="1">
      <alignment horizontal="center" wrapText="1"/>
    </xf>
    <xf numFmtId="0" fontId="19" fillId="0" borderId="1" xfId="4" applyFont="1" applyBorder="1"/>
    <xf numFmtId="0" fontId="19" fillId="0" borderId="0" xfId="4" applyFont="1" applyAlignment="1">
      <alignment horizontal="center"/>
    </xf>
    <xf numFmtId="0" fontId="17" fillId="0" borderId="0" xfId="3" applyFont="1"/>
    <xf numFmtId="0" fontId="20" fillId="0" borderId="3" xfId="4" applyFont="1" applyBorder="1" applyAlignment="1">
      <alignment vertical="center"/>
    </xf>
    <xf numFmtId="0" fontId="21" fillId="4" borderId="5" xfId="4" applyFont="1" applyFill="1" applyBorder="1" applyAlignment="1">
      <alignment horizontal="center" vertical="center" wrapText="1"/>
    </xf>
    <xf numFmtId="0" fontId="21" fillId="4" borderId="5" xfId="4" applyFont="1" applyFill="1" applyBorder="1" applyAlignment="1">
      <alignment horizontal="center" wrapText="1"/>
    </xf>
    <xf numFmtId="0" fontId="19" fillId="0" borderId="4" xfId="4" applyFont="1" applyBorder="1"/>
    <xf numFmtId="0" fontId="19" fillId="0" borderId="4" xfId="4" applyFont="1" applyBorder="1" applyAlignment="1">
      <alignment horizontal="center"/>
    </xf>
    <xf numFmtId="0" fontId="19" fillId="0" borderId="4" xfId="4" applyFont="1" applyBorder="1" applyAlignment="1">
      <alignment horizontal="center" vertical="center"/>
    </xf>
    <xf numFmtId="165" fontId="19" fillId="3" borderId="4" xfId="4" applyNumberFormat="1" applyFont="1" applyFill="1" applyBorder="1" applyProtection="1">
      <protection locked="0" hidden="1"/>
    </xf>
    <xf numFmtId="165" fontId="19" fillId="0" borderId="4" xfId="4" applyNumberFormat="1" applyFont="1" applyBorder="1" applyAlignment="1">
      <alignment horizontal="center"/>
    </xf>
    <xf numFmtId="0" fontId="19" fillId="4" borderId="2" xfId="4" applyFont="1" applyFill="1" applyBorder="1"/>
    <xf numFmtId="0" fontId="19" fillId="4" borderId="6" xfId="4" applyFont="1" applyFill="1" applyBorder="1"/>
    <xf numFmtId="0" fontId="19" fillId="4" borderId="2" xfId="4" applyFont="1" applyFill="1" applyBorder="1" applyAlignment="1">
      <alignment horizontal="center" vertical="center"/>
    </xf>
    <xf numFmtId="165" fontId="19" fillId="4" borderId="6" xfId="4" applyNumberFormat="1" applyFont="1" applyFill="1" applyBorder="1"/>
    <xf numFmtId="165" fontId="19" fillId="4" borderId="4" xfId="4" applyNumberFormat="1" applyFont="1" applyFill="1" applyBorder="1"/>
    <xf numFmtId="0" fontId="19" fillId="4" borderId="6" xfId="4" applyFont="1" applyFill="1" applyBorder="1" applyAlignment="1">
      <alignment horizontal="center"/>
    </xf>
    <xf numFmtId="165" fontId="19" fillId="4" borderId="4" xfId="4" applyNumberFormat="1" applyFont="1" applyFill="1" applyBorder="1" applyAlignment="1">
      <alignment horizontal="center"/>
    </xf>
    <xf numFmtId="0" fontId="19" fillId="0" borderId="2" xfId="4" applyFont="1" applyBorder="1"/>
    <xf numFmtId="0" fontId="19" fillId="0" borderId="2" xfId="4" applyFont="1" applyBorder="1" applyAlignment="1">
      <alignment horizontal="center" vertical="center"/>
    </xf>
    <xf numFmtId="165" fontId="19" fillId="3" borderId="6" xfId="4" applyNumberFormat="1" applyFont="1" applyFill="1" applyBorder="1"/>
    <xf numFmtId="0" fontId="19" fillId="0" borderId="4" xfId="4" applyFont="1" applyBorder="1" applyAlignment="1">
      <alignment horizontal="left"/>
    </xf>
    <xf numFmtId="0" fontId="18" fillId="4" borderId="2" xfId="4" applyFont="1" applyFill="1" applyBorder="1" applyAlignment="1">
      <alignment horizontal="left"/>
    </xf>
    <xf numFmtId="0" fontId="18" fillId="4" borderId="2" xfId="4" applyFont="1" applyFill="1" applyBorder="1" applyAlignment="1">
      <alignment horizontal="center" vertical="center"/>
    </xf>
    <xf numFmtId="0" fontId="17" fillId="0" borderId="0" xfId="0" applyFont="1"/>
    <xf numFmtId="0" fontId="17" fillId="0" borderId="4" xfId="0" applyFont="1" applyBorder="1" applyAlignment="1">
      <alignment horizontal="center" vertical="top"/>
    </xf>
    <xf numFmtId="0" fontId="17" fillId="0" borderId="4" xfId="0" applyFont="1" applyBorder="1" applyAlignment="1">
      <alignment horizontal="left" vertical="top" wrapText="1"/>
    </xf>
    <xf numFmtId="0" fontId="17" fillId="0" borderId="4" xfId="0" applyFont="1" applyBorder="1" applyAlignment="1">
      <alignment horizontal="left" vertical="top"/>
    </xf>
    <xf numFmtId="0" fontId="12" fillId="0" borderId="0" xfId="0" applyFont="1"/>
    <xf numFmtId="0" fontId="17" fillId="0" borderId="0" xfId="0" applyFont="1" applyAlignment="1">
      <alignment horizontal="left"/>
    </xf>
    <xf numFmtId="0" fontId="17" fillId="0" borderId="0" xfId="0" applyFont="1" applyAlignment="1">
      <alignment horizontal="center"/>
    </xf>
    <xf numFmtId="0" fontId="17" fillId="0" borderId="1" xfId="0" applyFont="1" applyBorder="1"/>
    <xf numFmtId="0" fontId="22" fillId="2" borderId="4" xfId="0" applyFont="1" applyFill="1" applyBorder="1" applyAlignment="1">
      <alignment vertical="center"/>
    </xf>
    <xf numFmtId="0" fontId="22" fillId="2" borderId="4" xfId="0" applyFont="1" applyFill="1" applyBorder="1" applyAlignment="1">
      <alignment horizontal="left" vertical="center"/>
    </xf>
    <xf numFmtId="0" fontId="22" fillId="2" borderId="4" xfId="0" applyFont="1" applyFill="1" applyBorder="1" applyAlignment="1">
      <alignment horizontal="center" vertical="center"/>
    </xf>
    <xf numFmtId="0" fontId="12" fillId="0" borderId="0" xfId="0" applyFont="1" applyAlignment="1">
      <alignment vertical="center"/>
    </xf>
    <xf numFmtId="2" fontId="12" fillId="0" borderId="6" xfId="0" applyNumberFormat="1" applyFont="1" applyBorder="1" applyAlignment="1">
      <alignment horizontal="center" vertical="top"/>
    </xf>
    <xf numFmtId="0" fontId="12" fillId="0" borderId="6" xfId="0" applyFont="1" applyBorder="1" applyAlignment="1">
      <alignment horizontal="left" vertical="top" wrapText="1"/>
    </xf>
    <xf numFmtId="0" fontId="17" fillId="0" borderId="6" xfId="0" applyFont="1" applyBorder="1" applyAlignment="1">
      <alignment vertical="top"/>
    </xf>
    <xf numFmtId="0" fontId="17" fillId="0" borderId="6" xfId="0" applyFont="1" applyBorder="1" applyAlignment="1">
      <alignment horizontal="center" vertical="top"/>
    </xf>
    <xf numFmtId="2" fontId="17" fillId="0" borderId="4" xfId="0" applyNumberFormat="1" applyFont="1" applyBorder="1" applyAlignment="1">
      <alignment horizontal="center" vertical="top"/>
    </xf>
    <xf numFmtId="166" fontId="17" fillId="3" borderId="4" xfId="0" applyNumberFormat="1" applyFont="1" applyFill="1" applyBorder="1" applyAlignment="1">
      <alignment horizontal="center" vertical="top"/>
    </xf>
    <xf numFmtId="0" fontId="17" fillId="0" borderId="7" xfId="0" applyFont="1" applyBorder="1"/>
    <xf numFmtId="0" fontId="17" fillId="0" borderId="8" xfId="0" applyFont="1" applyBorder="1"/>
    <xf numFmtId="0" fontId="12" fillId="0" borderId="8" xfId="0" applyFont="1" applyBorder="1"/>
    <xf numFmtId="165" fontId="12" fillId="0" borderId="9" xfId="0" applyNumberFormat="1" applyFont="1" applyBorder="1"/>
    <xf numFmtId="0" fontId="17" fillId="0" borderId="0" xfId="2" applyFont="1" applyAlignment="1">
      <alignment vertical="center"/>
    </xf>
    <xf numFmtId="0" fontId="12" fillId="4" borderId="4" xfId="2" applyFont="1" applyFill="1" applyBorder="1" applyAlignment="1">
      <alignment horizontal="center" vertical="center"/>
    </xf>
    <xf numFmtId="0" fontId="17" fillId="0" borderId="4" xfId="2" applyFont="1" applyBorder="1" applyAlignment="1">
      <alignment horizontal="center" vertical="center"/>
    </xf>
    <xf numFmtId="165" fontId="17" fillId="0" borderId="4" xfId="2" applyNumberFormat="1" applyFont="1" applyBorder="1" applyAlignment="1">
      <alignment vertical="center"/>
    </xf>
    <xf numFmtId="0" fontId="17" fillId="0" borderId="0" xfId="2" applyFont="1" applyAlignment="1">
      <alignment horizontal="center" vertical="center"/>
    </xf>
    <xf numFmtId="0" fontId="12" fillId="0" borderId="0" xfId="0" applyFont="1" applyAlignment="1">
      <alignment horizontal="left" vertical="center" wrapText="1"/>
    </xf>
    <xf numFmtId="0" fontId="13" fillId="0" borderId="0" xfId="0" applyFont="1"/>
    <xf numFmtId="165" fontId="17" fillId="0" borderId="4" xfId="6" applyFont="1" applyFill="1" applyBorder="1" applyAlignment="1">
      <alignment horizontal="center" vertical="top"/>
    </xf>
    <xf numFmtId="165" fontId="17" fillId="3" borderId="4" xfId="6" applyFont="1" applyFill="1" applyBorder="1" applyAlignment="1">
      <alignment horizontal="center" vertical="top"/>
    </xf>
    <xf numFmtId="165" fontId="17" fillId="0" borderId="6" xfId="6" applyFont="1" applyBorder="1" applyAlignment="1">
      <alignment horizontal="center" vertical="top"/>
    </xf>
    <xf numFmtId="0" fontId="22" fillId="2" borderId="4" xfId="6" applyNumberFormat="1" applyFont="1" applyFill="1" applyBorder="1" applyAlignment="1">
      <alignment horizontal="center" vertical="center"/>
    </xf>
    <xf numFmtId="165" fontId="17" fillId="0" borderId="1" xfId="6" applyFont="1" applyBorder="1"/>
    <xf numFmtId="0" fontId="6" fillId="0" borderId="0" xfId="0" applyFont="1"/>
    <xf numFmtId="165" fontId="6" fillId="0" borderId="0" xfId="6" applyFont="1" applyBorder="1"/>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vertical="top"/>
    </xf>
    <xf numFmtId="0" fontId="8" fillId="0" borderId="4" xfId="0" applyFont="1" applyBorder="1" applyAlignment="1">
      <alignment horizontal="left" vertical="top"/>
    </xf>
    <xf numFmtId="0" fontId="6" fillId="0" borderId="4" xfId="0" applyFont="1" applyBorder="1" applyAlignment="1">
      <alignment horizontal="center" vertical="top"/>
    </xf>
    <xf numFmtId="0" fontId="6" fillId="0" borderId="4" xfId="0" applyFont="1" applyBorder="1" applyAlignment="1">
      <alignment vertical="top" wrapText="1"/>
    </xf>
    <xf numFmtId="0" fontId="6" fillId="0" borderId="4" xfId="0" applyFont="1" applyBorder="1" applyAlignment="1">
      <alignment vertical="top"/>
    </xf>
    <xf numFmtId="2" fontId="6" fillId="0" borderId="4" xfId="0" applyNumberFormat="1" applyFont="1" applyBorder="1" applyAlignment="1">
      <alignment horizontal="center" vertical="top"/>
    </xf>
    <xf numFmtId="164" fontId="9" fillId="3" borderId="4" xfId="6" applyNumberFormat="1" applyFont="1" applyFill="1" applyBorder="1" applyAlignment="1">
      <alignment horizontal="center" vertical="top"/>
    </xf>
    <xf numFmtId="0" fontId="6" fillId="0" borderId="4" xfId="0" applyFont="1" applyBorder="1" applyAlignment="1">
      <alignment horizontal="left" vertical="top" wrapText="1"/>
    </xf>
    <xf numFmtId="0" fontId="23" fillId="0" borderId="4" xfId="0" applyFont="1" applyBorder="1" applyAlignment="1">
      <alignment vertical="top" wrapText="1"/>
    </xf>
    <xf numFmtId="165" fontId="6" fillId="3" borderId="4" xfId="6" applyFont="1" applyFill="1" applyBorder="1" applyAlignment="1">
      <alignment horizontal="center" vertical="top"/>
    </xf>
    <xf numFmtId="0" fontId="8" fillId="0" borderId="0" xfId="0" applyFont="1" applyAlignment="1">
      <alignment vertical="center"/>
    </xf>
    <xf numFmtId="0" fontId="24" fillId="2" borderId="4" xfId="6" applyNumberFormat="1" applyFont="1" applyFill="1" applyBorder="1" applyAlignment="1">
      <alignment horizontal="center" vertical="center"/>
    </xf>
    <xf numFmtId="0" fontId="24" fillId="2" borderId="4" xfId="0" applyFont="1" applyFill="1" applyBorder="1" applyAlignment="1">
      <alignment horizontal="center" vertical="center"/>
    </xf>
    <xf numFmtId="0" fontId="24" fillId="2" borderId="4" xfId="0" applyFont="1" applyFill="1" applyBorder="1" applyAlignment="1">
      <alignment vertical="center"/>
    </xf>
    <xf numFmtId="0" fontId="24" fillId="2" borderId="4" xfId="0" applyFont="1" applyFill="1" applyBorder="1" applyAlignment="1">
      <alignment horizontal="left" vertical="center"/>
    </xf>
    <xf numFmtId="165" fontId="17" fillId="5" borderId="4" xfId="6" applyFont="1" applyFill="1" applyBorder="1" applyAlignment="1">
      <alignment horizontal="center" vertical="top"/>
    </xf>
    <xf numFmtId="165" fontId="6" fillId="0" borderId="4" xfId="6" applyFont="1" applyFill="1" applyBorder="1" applyAlignment="1">
      <alignment horizontal="center" vertical="top"/>
    </xf>
    <xf numFmtId="165" fontId="6" fillId="0" borderId="4" xfId="6" applyFont="1" applyBorder="1" applyAlignment="1">
      <alignment horizontal="center" vertical="top"/>
    </xf>
    <xf numFmtId="165" fontId="8" fillId="0" borderId="4" xfId="6" applyFont="1" applyFill="1" applyBorder="1" applyAlignment="1">
      <alignment horizontal="center" vertical="top"/>
    </xf>
    <xf numFmtId="0" fontId="13" fillId="0" borderId="0" xfId="0" applyFont="1" applyAlignment="1">
      <alignment horizontal="left" vertical="center" wrapText="1"/>
    </xf>
    <xf numFmtId="0" fontId="13" fillId="0" borderId="0" xfId="2" applyFont="1" applyAlignment="1">
      <alignment horizontal="center" vertical="center" wrapText="1"/>
    </xf>
    <xf numFmtId="0" fontId="17" fillId="0" borderId="0" xfId="2"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13" fillId="0" borderId="0" xfId="3" applyFont="1" applyAlignment="1">
      <alignment horizontal="left" vertical="center" wrapText="1"/>
    </xf>
    <xf numFmtId="0" fontId="9" fillId="0" borderId="0" xfId="4" applyFont="1" applyAlignment="1">
      <alignment horizontal="left" vertical="center" wrapText="1"/>
    </xf>
    <xf numFmtId="0" fontId="10" fillId="0" borderId="0" xfId="4" applyFont="1" applyAlignment="1">
      <alignment horizontal="left" vertical="top" wrapText="1"/>
    </xf>
    <xf numFmtId="0" fontId="19" fillId="0" borderId="0" xfId="4" applyFont="1" applyAlignment="1">
      <alignment horizontal="left" vertical="center" wrapText="1"/>
    </xf>
    <xf numFmtId="0" fontId="21" fillId="0" borderId="7" xfId="4" applyFont="1" applyBorder="1" applyAlignment="1">
      <alignment horizontal="right" wrapText="1"/>
    </xf>
    <xf numFmtId="0" fontId="21" fillId="0" borderId="8" xfId="4" applyFont="1" applyBorder="1" applyAlignment="1">
      <alignment horizontal="right" wrapText="1"/>
    </xf>
  </cellXfs>
  <cellStyles count="7">
    <cellStyle name="Currency 2" xfId="1" xr:uid="{F20A0AA8-669C-4D7D-8E4E-240448E322B0}"/>
    <cellStyle name="Currency 3" xfId="6" xr:uid="{DBFAA9BB-F0DE-422B-8771-B6D293E649BE}"/>
    <cellStyle name="Normal" xfId="0" builtinId="0" customBuiltin="1"/>
    <cellStyle name="Normal 2" xfId="2" xr:uid="{30220F3C-EFCB-4849-9AD3-EB43FFD23AF5}"/>
    <cellStyle name="Normal 2 2" xfId="4" xr:uid="{426D3B63-A2E4-4140-8848-765444CB9145}"/>
    <cellStyle name="Normal 3" xfId="3" xr:uid="{A04465A4-DAC3-41FF-922D-6D100D043F9B}"/>
    <cellStyle name="Normal 4" xfId="5" xr:uid="{8FE281DF-EF7F-4432-986A-52C86BBCDD11}"/>
  </cellStyles>
  <dxfs count="0"/>
  <tableStyles count="0" defaultTableStyle="TableStyleMedium2" defaultPivotStyle="PivotStyleLight16"/>
  <colors>
    <mruColors>
      <color rgb="FF594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CF00C-6961-4835-A844-4F00D0B6AA4E}">
  <dimension ref="A1:I11"/>
  <sheetViews>
    <sheetView zoomScale="80" zoomScaleNormal="80" workbookViewId="0">
      <selection activeCell="D8" sqref="D8"/>
    </sheetView>
  </sheetViews>
  <sheetFormatPr defaultColWidth="8.7109375" defaultRowHeight="15.6"/>
  <cols>
    <col min="1" max="16384" width="8.7109375" style="58"/>
  </cols>
  <sheetData>
    <row r="1" spans="1:9" ht="17.45" customHeight="1">
      <c r="A1" s="115" t="s">
        <v>0</v>
      </c>
      <c r="B1" s="115"/>
      <c r="C1" s="115"/>
      <c r="D1" s="115"/>
      <c r="E1" s="115"/>
      <c r="F1" s="115"/>
      <c r="G1" s="115"/>
      <c r="H1" s="115"/>
      <c r="I1" s="115"/>
    </row>
    <row r="2" spans="1:9" ht="8.65" customHeight="1">
      <c r="A2" s="85"/>
      <c r="B2" s="85"/>
      <c r="C2" s="85"/>
      <c r="D2" s="85"/>
      <c r="E2" s="85"/>
    </row>
    <row r="3" spans="1:9">
      <c r="A3" s="62" t="s">
        <v>1</v>
      </c>
    </row>
    <row r="4" spans="1:9">
      <c r="A4" s="86"/>
    </row>
    <row r="5" spans="1:9">
      <c r="A5" s="58" t="s">
        <v>2</v>
      </c>
    </row>
    <row r="6" spans="1:9">
      <c r="A6" s="58" t="s">
        <v>3</v>
      </c>
    </row>
    <row r="8" spans="1:9">
      <c r="A8" s="58" t="s">
        <v>4</v>
      </c>
    </row>
    <row r="9" spans="1:9">
      <c r="A9" s="58" t="s">
        <v>5</v>
      </c>
    </row>
    <row r="10" spans="1:9">
      <c r="A10" s="58" t="s">
        <v>6</v>
      </c>
    </row>
    <row r="11" spans="1:9">
      <c r="A11" s="58" t="s">
        <v>7</v>
      </c>
    </row>
  </sheetData>
  <mergeCells count="1">
    <mergeCell ref="A1:I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CC29D-01DD-4DC5-9EBE-29B00E18B68F}">
  <dimension ref="A1:E14"/>
  <sheetViews>
    <sheetView zoomScale="90" zoomScaleNormal="90" workbookViewId="0">
      <selection activeCell="H19" sqref="H19"/>
    </sheetView>
  </sheetViews>
  <sheetFormatPr defaultColWidth="9.28515625" defaultRowHeight="15.6"/>
  <cols>
    <col min="1" max="2" width="9.28515625" style="80"/>
    <col min="3" max="3" width="27.85546875" style="80" customWidth="1"/>
    <col min="4" max="4" width="18.28515625" style="80" customWidth="1"/>
    <col min="5" max="16384" width="9.28515625" style="80"/>
  </cols>
  <sheetData>
    <row r="1" spans="1:5" ht="20.100000000000001" customHeight="1">
      <c r="A1" s="116" t="s">
        <v>0</v>
      </c>
      <c r="B1" s="116"/>
      <c r="C1" s="116"/>
      <c r="D1" s="116"/>
      <c r="E1" s="116"/>
    </row>
    <row r="2" spans="1:5" ht="20.100000000000001" customHeight="1">
      <c r="A2" s="116" t="s">
        <v>8</v>
      </c>
      <c r="B2" s="116"/>
      <c r="C2" s="116"/>
      <c r="D2" s="116"/>
      <c r="E2" s="116"/>
    </row>
    <row r="3" spans="1:5" ht="20.100000000000001" customHeight="1"/>
    <row r="4" spans="1:5" ht="20.100000000000001" customHeight="1">
      <c r="B4" s="81" t="s">
        <v>9</v>
      </c>
      <c r="C4" s="81" t="s">
        <v>10</v>
      </c>
      <c r="D4" s="81" t="s">
        <v>11</v>
      </c>
    </row>
    <row r="5" spans="1:5" ht="20.100000000000001" customHeight="1">
      <c r="B5" s="82">
        <v>1</v>
      </c>
      <c r="C5" s="82" t="s">
        <v>12</v>
      </c>
      <c r="D5" s="83">
        <f>'Preliminaries '!G13</f>
        <v>20000</v>
      </c>
    </row>
    <row r="6" spans="1:5" ht="20.100000000000001" customHeight="1">
      <c r="B6" s="82">
        <v>2</v>
      </c>
      <c r="C6" s="82" t="s">
        <v>13</v>
      </c>
      <c r="D6" s="83">
        <f>SoW!G15</f>
        <v>0</v>
      </c>
    </row>
    <row r="7" spans="1:5" ht="20.100000000000001" customHeight="1">
      <c r="B7" s="82">
        <v>3</v>
      </c>
      <c r="C7" s="82" t="s">
        <v>14</v>
      </c>
      <c r="D7" s="83">
        <f>'Asbestos Removal Rates.Tenders '!G42</f>
        <v>0</v>
      </c>
    </row>
    <row r="8" spans="1:5" ht="20.100000000000001" customHeight="1">
      <c r="B8" s="82">
        <v>4</v>
      </c>
      <c r="C8" s="82" t="s">
        <v>15</v>
      </c>
      <c r="D8" s="83">
        <f>'Additional Day Rates'!E25</f>
        <v>0</v>
      </c>
    </row>
    <row r="9" spans="1:5" ht="20.100000000000001" customHeight="1">
      <c r="B9" s="84"/>
      <c r="C9" s="84"/>
    </row>
    <row r="10" spans="1:5" ht="20.100000000000001" customHeight="1">
      <c r="B10" s="82">
        <v>5</v>
      </c>
      <c r="C10" s="82" t="s">
        <v>16</v>
      </c>
      <c r="D10" s="83">
        <f>D5+D6</f>
        <v>20000</v>
      </c>
    </row>
    <row r="11" spans="1:5" ht="20.100000000000001" customHeight="1">
      <c r="B11" s="82">
        <v>6</v>
      </c>
      <c r="C11" s="82" t="s">
        <v>17</v>
      </c>
      <c r="D11" s="83">
        <f>D7+D8</f>
        <v>0</v>
      </c>
    </row>
    <row r="12" spans="1:5" ht="20.100000000000001" customHeight="1">
      <c r="B12" s="82">
        <v>7</v>
      </c>
      <c r="C12" s="82" t="s">
        <v>18</v>
      </c>
      <c r="D12" s="83">
        <f>D10+D11</f>
        <v>20000</v>
      </c>
    </row>
    <row r="13" spans="1:5" ht="20.100000000000001" customHeight="1"/>
    <row r="14" spans="1:5" ht="66" customHeight="1">
      <c r="B14" s="117" t="s">
        <v>19</v>
      </c>
      <c r="C14" s="117"/>
      <c r="D14" s="117"/>
    </row>
  </sheetData>
  <mergeCells count="3">
    <mergeCell ref="A1:E1"/>
    <mergeCell ref="A2:E2"/>
    <mergeCell ref="B14:D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6831B-7916-40C5-9B76-12A97BC33F81}">
  <dimension ref="A1:G13"/>
  <sheetViews>
    <sheetView topLeftCell="A10" zoomScale="70" zoomScaleNormal="70" workbookViewId="0">
      <selection activeCell="F12" sqref="F12"/>
    </sheetView>
  </sheetViews>
  <sheetFormatPr defaultColWidth="8.85546875" defaultRowHeight="15.6"/>
  <cols>
    <col min="1" max="1" width="8.85546875" style="58"/>
    <col min="2" max="2" width="20.5703125" style="58" customWidth="1"/>
    <col min="3" max="3" width="56.7109375" style="58" bestFit="1" customWidth="1"/>
    <col min="4" max="6" width="12.5703125" style="58" customWidth="1"/>
    <col min="7" max="7" width="14.28515625" style="58" customWidth="1"/>
    <col min="8" max="16384" width="8.85546875" style="58"/>
  </cols>
  <sheetData>
    <row r="1" spans="1:7">
      <c r="A1" s="118" t="s">
        <v>20</v>
      </c>
      <c r="B1" s="118"/>
      <c r="C1" s="118"/>
      <c r="D1" s="118"/>
      <c r="E1" s="118"/>
      <c r="F1" s="118"/>
      <c r="G1" s="118"/>
    </row>
    <row r="2" spans="1:7">
      <c r="A2" s="119" t="s">
        <v>21</v>
      </c>
      <c r="B2" s="118"/>
      <c r="C2" s="118"/>
      <c r="D2" s="118"/>
      <c r="E2" s="118"/>
      <c r="F2" s="118"/>
      <c r="G2" s="118"/>
    </row>
    <row r="3" spans="1:7">
      <c r="A3" s="62"/>
      <c r="B3" s="63"/>
      <c r="E3" s="64"/>
      <c r="F3" s="91"/>
      <c r="G3" s="65"/>
    </row>
    <row r="4" spans="1:7" s="69" customFormat="1">
      <c r="A4" s="66" t="s">
        <v>22</v>
      </c>
      <c r="B4" s="67" t="s">
        <v>23</v>
      </c>
      <c r="C4" s="66" t="s">
        <v>24</v>
      </c>
      <c r="D4" s="68" t="s">
        <v>25</v>
      </c>
      <c r="E4" s="68" t="s">
        <v>26</v>
      </c>
      <c r="F4" s="90" t="s">
        <v>27</v>
      </c>
      <c r="G4" s="90" t="s">
        <v>28</v>
      </c>
    </row>
    <row r="5" spans="1:7">
      <c r="A5" s="70">
        <v>1</v>
      </c>
      <c r="B5" s="71" t="s">
        <v>29</v>
      </c>
      <c r="C5" s="72"/>
      <c r="D5" s="73"/>
      <c r="E5" s="73"/>
      <c r="F5" s="89"/>
      <c r="G5" s="89"/>
    </row>
    <row r="6" spans="1:7" ht="46.9">
      <c r="A6" s="74">
        <v>1.01</v>
      </c>
      <c r="B6" s="60" t="s">
        <v>30</v>
      </c>
      <c r="C6" s="60" t="s">
        <v>31</v>
      </c>
      <c r="D6" s="75"/>
      <c r="E6" s="59" t="s">
        <v>32</v>
      </c>
      <c r="F6" s="88"/>
      <c r="G6" s="87">
        <f t="shared" ref="G6:G12" si="0">D6*F6</f>
        <v>0</v>
      </c>
    </row>
    <row r="7" spans="1:7" ht="31.15">
      <c r="A7" s="74">
        <v>1.02</v>
      </c>
      <c r="B7" s="61" t="s">
        <v>33</v>
      </c>
      <c r="C7" s="60" t="s">
        <v>34</v>
      </c>
      <c r="D7" s="75"/>
      <c r="E7" s="59" t="s">
        <v>32</v>
      </c>
      <c r="F7" s="88"/>
      <c r="G7" s="87">
        <f t="shared" si="0"/>
        <v>0</v>
      </c>
    </row>
    <row r="8" spans="1:7" ht="31.15">
      <c r="A8" s="74">
        <f>MAX(A$5:A7)+0.01</f>
        <v>1.03</v>
      </c>
      <c r="B8" s="60" t="s">
        <v>35</v>
      </c>
      <c r="C8" s="60" t="s">
        <v>36</v>
      </c>
      <c r="D8" s="75"/>
      <c r="E8" s="59" t="s">
        <v>32</v>
      </c>
      <c r="F8" s="88"/>
      <c r="G8" s="87">
        <f t="shared" si="0"/>
        <v>0</v>
      </c>
    </row>
    <row r="9" spans="1:7" ht="62.45">
      <c r="A9" s="74">
        <f>MAX(A$5:A8)+0.01</f>
        <v>1.04</v>
      </c>
      <c r="B9" s="60" t="s">
        <v>37</v>
      </c>
      <c r="C9" s="60" t="s">
        <v>38</v>
      </c>
      <c r="D9" s="59">
        <v>1</v>
      </c>
      <c r="E9" s="59" t="s">
        <v>10</v>
      </c>
      <c r="F9" s="88"/>
      <c r="G9" s="87">
        <f t="shared" si="0"/>
        <v>0</v>
      </c>
    </row>
    <row r="10" spans="1:7" ht="46.9">
      <c r="A10" s="74">
        <f>MAX(A$5:A9)+0.01</f>
        <v>1.05</v>
      </c>
      <c r="B10" s="60" t="s">
        <v>39</v>
      </c>
      <c r="C10" s="60" t="s">
        <v>40</v>
      </c>
      <c r="D10" s="59">
        <v>42</v>
      </c>
      <c r="E10" s="59" t="s">
        <v>10</v>
      </c>
      <c r="F10" s="88"/>
      <c r="G10" s="87">
        <f t="shared" si="0"/>
        <v>0</v>
      </c>
    </row>
    <row r="11" spans="1:7" ht="330.6" customHeight="1">
      <c r="A11" s="74">
        <f>MAX(A$5:A10)+0.01</f>
        <v>1.06</v>
      </c>
      <c r="B11" s="60" t="s">
        <v>41</v>
      </c>
      <c r="C11" s="60" t="s">
        <v>42</v>
      </c>
      <c r="D11" s="59">
        <v>1</v>
      </c>
      <c r="E11" s="59" t="s">
        <v>10</v>
      </c>
      <c r="F11" s="88"/>
      <c r="G11" s="87">
        <f t="shared" si="0"/>
        <v>0</v>
      </c>
    </row>
    <row r="12" spans="1:7" ht="78">
      <c r="A12" s="74">
        <v>1.08</v>
      </c>
      <c r="B12" s="61" t="s">
        <v>43</v>
      </c>
      <c r="C12" s="60" t="s">
        <v>44</v>
      </c>
      <c r="D12" s="59">
        <v>1</v>
      </c>
      <c r="E12" s="59" t="s">
        <v>45</v>
      </c>
      <c r="F12" s="111">
        <v>20000</v>
      </c>
      <c r="G12" s="87">
        <f t="shared" si="0"/>
        <v>20000</v>
      </c>
    </row>
    <row r="13" spans="1:7">
      <c r="A13" s="76"/>
      <c r="B13" s="77"/>
      <c r="C13" s="77"/>
      <c r="D13" s="77"/>
      <c r="E13" s="77"/>
      <c r="F13" s="78" t="s">
        <v>46</v>
      </c>
      <c r="G13" s="79">
        <f>SUM(G6:G12)</f>
        <v>20000</v>
      </c>
    </row>
  </sheetData>
  <mergeCells count="2">
    <mergeCell ref="A1:G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9134E-490E-46FC-8323-B1FB59E19D00}">
  <sheetPr>
    <pageSetUpPr fitToPage="1"/>
  </sheetPr>
  <dimension ref="A1:G15"/>
  <sheetViews>
    <sheetView topLeftCell="A7" zoomScale="70" zoomScaleNormal="70" zoomScaleSheetLayoutView="70" zoomScalePageLayoutView="85" workbookViewId="0">
      <selection activeCell="H14" sqref="H14"/>
    </sheetView>
  </sheetViews>
  <sheetFormatPr defaultColWidth="8.85546875" defaultRowHeight="13.9"/>
  <cols>
    <col min="1" max="1" width="8.85546875" style="92"/>
    <col min="2" max="2" width="25.85546875" style="95" bestFit="1" customWidth="1"/>
    <col min="3" max="3" width="69.7109375" style="92" customWidth="1"/>
    <col min="4" max="4" width="8.85546875" style="92"/>
    <col min="5" max="5" width="8.85546875" style="94"/>
    <col min="6" max="6" width="11.28515625" style="93" bestFit="1" customWidth="1"/>
    <col min="7" max="7" width="16.28515625" style="92" bestFit="1" customWidth="1"/>
    <col min="8" max="8" width="60" style="92" customWidth="1"/>
    <col min="9" max="16384" width="8.85546875" style="92"/>
  </cols>
  <sheetData>
    <row r="1" spans="1:7">
      <c r="A1" s="121" t="s">
        <v>13</v>
      </c>
      <c r="B1" s="121"/>
      <c r="C1" s="121"/>
      <c r="D1" s="121"/>
      <c r="E1" s="121"/>
      <c r="F1" s="121"/>
      <c r="G1" s="121"/>
    </row>
    <row r="2" spans="1:7">
      <c r="A2" s="120" t="s">
        <v>21</v>
      </c>
      <c r="B2" s="121"/>
      <c r="C2" s="121"/>
      <c r="D2" s="121"/>
      <c r="E2" s="121"/>
      <c r="F2" s="121"/>
      <c r="G2" s="121"/>
    </row>
    <row r="4" spans="1:7" s="106" customFormat="1" ht="23.25" customHeight="1">
      <c r="A4" s="109" t="s">
        <v>22</v>
      </c>
      <c r="B4" s="110" t="s">
        <v>23</v>
      </c>
      <c r="C4" s="109" t="s">
        <v>24</v>
      </c>
      <c r="D4" s="108" t="s">
        <v>25</v>
      </c>
      <c r="E4" s="108" t="s">
        <v>26</v>
      </c>
      <c r="F4" s="107" t="s">
        <v>27</v>
      </c>
      <c r="G4" s="107" t="s">
        <v>28</v>
      </c>
    </row>
    <row r="5" spans="1:7" ht="27.6">
      <c r="A5" s="101">
        <v>1</v>
      </c>
      <c r="B5" s="103" t="s">
        <v>47</v>
      </c>
      <c r="C5" s="103" t="s">
        <v>48</v>
      </c>
      <c r="D5" s="98">
        <v>42</v>
      </c>
      <c r="E5" s="98" t="s">
        <v>10</v>
      </c>
      <c r="F5" s="105"/>
      <c r="G5" s="112">
        <f t="shared" ref="G5:G14" si="0">D5*F5</f>
        <v>0</v>
      </c>
    </row>
    <row r="6" spans="1:7" ht="110.45">
      <c r="A6" s="101">
        <v>1.01</v>
      </c>
      <c r="B6" s="103" t="s">
        <v>49</v>
      </c>
      <c r="C6" s="104" t="s">
        <v>50</v>
      </c>
      <c r="D6" s="98">
        <v>4</v>
      </c>
      <c r="E6" s="98" t="s">
        <v>10</v>
      </c>
      <c r="F6" s="102"/>
      <c r="G6" s="113">
        <f t="shared" si="0"/>
        <v>0</v>
      </c>
    </row>
    <row r="7" spans="1:7" ht="100.15" customHeight="1">
      <c r="A7" s="101">
        <v>1.02</v>
      </c>
      <c r="B7" s="103" t="s">
        <v>51</v>
      </c>
      <c r="C7" s="104" t="s">
        <v>50</v>
      </c>
      <c r="D7" s="98">
        <v>2</v>
      </c>
      <c r="E7" s="98" t="s">
        <v>10</v>
      </c>
      <c r="F7" s="102"/>
      <c r="G7" s="113">
        <f t="shared" si="0"/>
        <v>0</v>
      </c>
    </row>
    <row r="8" spans="1:7" ht="100.9" customHeight="1">
      <c r="A8" s="101">
        <v>1.03</v>
      </c>
      <c r="B8" s="103" t="s">
        <v>52</v>
      </c>
      <c r="C8" s="104" t="s">
        <v>50</v>
      </c>
      <c r="D8" s="98">
        <v>2</v>
      </c>
      <c r="E8" s="98" t="s">
        <v>10</v>
      </c>
      <c r="F8" s="102"/>
      <c r="G8" s="113">
        <f t="shared" si="0"/>
        <v>0</v>
      </c>
    </row>
    <row r="9" spans="1:7" ht="129.6" customHeight="1">
      <c r="A9" s="101">
        <v>1.04</v>
      </c>
      <c r="B9" s="103" t="s">
        <v>53</v>
      </c>
      <c r="C9" s="104" t="s">
        <v>50</v>
      </c>
      <c r="D9" s="98">
        <v>3</v>
      </c>
      <c r="E9" s="98" t="s">
        <v>10</v>
      </c>
      <c r="F9" s="102"/>
      <c r="G9" s="113">
        <f t="shared" si="0"/>
        <v>0</v>
      </c>
    </row>
    <row r="10" spans="1:7" ht="132.6" customHeight="1">
      <c r="A10" s="101">
        <v>1.05</v>
      </c>
      <c r="B10" s="103" t="s">
        <v>54</v>
      </c>
      <c r="C10" s="104" t="s">
        <v>50</v>
      </c>
      <c r="D10" s="98">
        <v>10</v>
      </c>
      <c r="E10" s="98" t="s">
        <v>10</v>
      </c>
      <c r="F10" s="102"/>
      <c r="G10" s="113">
        <f t="shared" si="0"/>
        <v>0</v>
      </c>
    </row>
    <row r="11" spans="1:7" ht="130.9" customHeight="1">
      <c r="A11" s="101">
        <v>1.06</v>
      </c>
      <c r="B11" s="103" t="s">
        <v>55</v>
      </c>
      <c r="C11" s="104" t="s">
        <v>50</v>
      </c>
      <c r="D11" s="98">
        <v>20</v>
      </c>
      <c r="E11" s="98" t="s">
        <v>10</v>
      </c>
      <c r="F11" s="102"/>
      <c r="G11" s="113">
        <f t="shared" si="0"/>
        <v>0</v>
      </c>
    </row>
    <row r="12" spans="1:7" ht="123" customHeight="1">
      <c r="A12" s="101">
        <v>1.07</v>
      </c>
      <c r="B12" s="103" t="s">
        <v>56</v>
      </c>
      <c r="C12" s="104" t="s">
        <v>50</v>
      </c>
      <c r="D12" s="98">
        <v>1</v>
      </c>
      <c r="E12" s="98" t="s">
        <v>10</v>
      </c>
      <c r="F12" s="102"/>
      <c r="G12" s="113">
        <f t="shared" si="0"/>
        <v>0</v>
      </c>
    </row>
    <row r="13" spans="1:7" ht="41.45">
      <c r="A13" s="101">
        <v>1.08</v>
      </c>
      <c r="B13" s="103" t="s">
        <v>57</v>
      </c>
      <c r="C13" s="103" t="s">
        <v>58</v>
      </c>
      <c r="D13" s="98">
        <v>1</v>
      </c>
      <c r="E13" s="98" t="s">
        <v>10</v>
      </c>
      <c r="F13" s="102"/>
      <c r="G13" s="113">
        <f t="shared" si="0"/>
        <v>0</v>
      </c>
    </row>
    <row r="14" spans="1:7" s="58" customFormat="1" ht="93" customHeight="1">
      <c r="A14" s="74">
        <v>1.0900000000000001</v>
      </c>
      <c r="B14" s="103" t="s">
        <v>59</v>
      </c>
      <c r="C14" s="103" t="s">
        <v>60</v>
      </c>
      <c r="D14" s="98">
        <v>1</v>
      </c>
      <c r="E14" s="98" t="s">
        <v>10</v>
      </c>
      <c r="F14" s="105"/>
      <c r="G14" s="112">
        <f t="shared" si="0"/>
        <v>0</v>
      </c>
    </row>
    <row r="15" spans="1:7" s="96" customFormat="1">
      <c r="A15" s="101"/>
      <c r="B15" s="100"/>
      <c r="C15" s="99"/>
      <c r="D15" s="98"/>
      <c r="E15" s="98"/>
      <c r="F15" s="97" t="s">
        <v>61</v>
      </c>
      <c r="G15" s="114">
        <f>SUM(G5:G14)</f>
        <v>0</v>
      </c>
    </row>
  </sheetData>
  <mergeCells count="2">
    <mergeCell ref="A2:G2"/>
    <mergeCell ref="A1:G1"/>
  </mergeCells>
  <pageMargins left="0.70866141732283472" right="0.70866141732283472" top="0.74803149606299213" bottom="0.74803149606299213" header="0.31496062992125984" footer="0.31496062992125984"/>
  <pageSetup paperSize="9" scale="59" fitToHeight="5" orientation="portrait" r:id="rId1"/>
  <headerFooter>
    <oddHeader>&amp;LSchedule of Works - Composite&amp;RFebruary 2022</oddHeader>
  </headerFooter>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A3C1E-4429-4A76-A45A-9CBB9A42CF60}">
  <dimension ref="A1:G42"/>
  <sheetViews>
    <sheetView tabSelected="1" topLeftCell="A7" zoomScale="80" zoomScaleNormal="80" workbookViewId="0">
      <selection activeCell="H10" sqref="H10"/>
    </sheetView>
  </sheetViews>
  <sheetFormatPr defaultColWidth="9.28515625" defaultRowHeight="13.9"/>
  <cols>
    <col min="1" max="1" width="9.7109375" style="29" customWidth="1"/>
    <col min="2" max="2" width="42.28515625" style="2" customWidth="1"/>
    <col min="3" max="3" width="84" style="2" customWidth="1"/>
    <col min="4" max="4" width="12.28515625" style="29" customWidth="1"/>
    <col min="5" max="5" width="12.28515625" style="2" customWidth="1"/>
    <col min="6" max="6" width="19.28515625" style="1" bestFit="1" customWidth="1"/>
    <col min="7" max="16384" width="9.28515625" style="2"/>
  </cols>
  <sheetData>
    <row r="1" spans="1:7" ht="12.75" customHeight="1">
      <c r="A1" s="122" t="s">
        <v>62</v>
      </c>
      <c r="B1" s="122"/>
      <c r="C1" s="122"/>
      <c r="D1" s="122"/>
      <c r="E1" s="122"/>
    </row>
    <row r="2" spans="1:7" ht="12.75" customHeight="1">
      <c r="A2" s="3"/>
      <c r="B2" s="3"/>
      <c r="C2" s="3"/>
      <c r="D2" s="3"/>
      <c r="E2" s="3"/>
    </row>
    <row r="3" spans="1:7" ht="12.75" customHeight="1">
      <c r="A3" s="3"/>
      <c r="B3" s="123" t="s">
        <v>63</v>
      </c>
      <c r="C3" s="123"/>
      <c r="D3" s="123"/>
      <c r="E3" s="123"/>
      <c r="F3" s="123"/>
    </row>
    <row r="4" spans="1:7" ht="12.75" customHeight="1">
      <c r="A4" s="3"/>
      <c r="B4" s="3"/>
      <c r="C4" s="3"/>
      <c r="D4" s="3"/>
      <c r="E4" s="3"/>
    </row>
    <row r="5" spans="1:7" ht="12.75" customHeight="1">
      <c r="A5" s="3"/>
      <c r="B5" s="124" t="s">
        <v>64</v>
      </c>
      <c r="C5" s="124"/>
      <c r="D5" s="124"/>
      <c r="E5" s="124"/>
      <c r="F5" s="124"/>
    </row>
    <row r="7" spans="1:7" s="7" customFormat="1" ht="31.5" customHeight="1">
      <c r="A7" s="4" t="s">
        <v>65</v>
      </c>
      <c r="B7" s="5" t="s">
        <v>66</v>
      </c>
      <c r="C7" s="5" t="s">
        <v>67</v>
      </c>
      <c r="D7" s="4" t="s">
        <v>68</v>
      </c>
      <c r="E7" s="4" t="s">
        <v>69</v>
      </c>
      <c r="F7" s="6" t="s">
        <v>70</v>
      </c>
      <c r="G7" s="6" t="s">
        <v>70</v>
      </c>
    </row>
    <row r="8" spans="1:7" s="13" customFormat="1" ht="41.45">
      <c r="A8" s="8" t="s">
        <v>71</v>
      </c>
      <c r="B8" s="9" t="s">
        <v>72</v>
      </c>
      <c r="C8" s="10" t="s">
        <v>73</v>
      </c>
      <c r="D8" s="8" t="s">
        <v>74</v>
      </c>
      <c r="E8" s="8">
        <v>50</v>
      </c>
      <c r="F8" s="11"/>
      <c r="G8" s="12">
        <f>E8*F8</f>
        <v>0</v>
      </c>
    </row>
    <row r="9" spans="1:7" s="13" customFormat="1" ht="4.5" customHeight="1">
      <c r="A9" s="14"/>
      <c r="B9" s="15"/>
      <c r="C9" s="16"/>
      <c r="D9" s="14"/>
      <c r="E9" s="14"/>
      <c r="F9" s="17"/>
      <c r="G9" s="18"/>
    </row>
    <row r="10" spans="1:7" s="13" customFormat="1" ht="55.15">
      <c r="A10" s="8" t="s">
        <v>75</v>
      </c>
      <c r="B10" s="9" t="s">
        <v>76</v>
      </c>
      <c r="C10" s="10" t="s">
        <v>77</v>
      </c>
      <c r="D10" s="8" t="s">
        <v>78</v>
      </c>
      <c r="E10" s="8">
        <v>10</v>
      </c>
      <c r="F10" s="11"/>
      <c r="G10" s="12">
        <f t="shared" ref="G10:G41" si="0">E10*F10</f>
        <v>0</v>
      </c>
    </row>
    <row r="11" spans="1:7" s="13" customFormat="1" ht="55.15">
      <c r="A11" s="8" t="s">
        <v>79</v>
      </c>
      <c r="B11" s="9" t="s">
        <v>80</v>
      </c>
      <c r="C11" s="10" t="s">
        <v>81</v>
      </c>
      <c r="D11" s="8" t="s">
        <v>78</v>
      </c>
      <c r="E11" s="8">
        <v>10</v>
      </c>
      <c r="F11" s="11"/>
      <c r="G11" s="12">
        <f t="shared" si="0"/>
        <v>0</v>
      </c>
    </row>
    <row r="12" spans="1:7" s="13" customFormat="1" ht="55.15">
      <c r="A12" s="8" t="s">
        <v>82</v>
      </c>
      <c r="B12" s="9" t="s">
        <v>83</v>
      </c>
      <c r="C12" s="10" t="s">
        <v>84</v>
      </c>
      <c r="D12" s="8" t="s">
        <v>78</v>
      </c>
      <c r="E12" s="8">
        <v>10</v>
      </c>
      <c r="F12" s="11"/>
      <c r="G12" s="12">
        <f t="shared" si="0"/>
        <v>0</v>
      </c>
    </row>
    <row r="13" spans="1:7" s="13" customFormat="1" ht="55.15">
      <c r="A13" s="8" t="s">
        <v>85</v>
      </c>
      <c r="B13" s="9" t="s">
        <v>86</v>
      </c>
      <c r="C13" s="10" t="s">
        <v>87</v>
      </c>
      <c r="D13" s="8" t="s">
        <v>78</v>
      </c>
      <c r="E13" s="8">
        <v>10</v>
      </c>
      <c r="F13" s="11"/>
      <c r="G13" s="12">
        <f t="shared" si="0"/>
        <v>0</v>
      </c>
    </row>
    <row r="14" spans="1:7" s="13" customFormat="1" ht="55.15">
      <c r="A14" s="8" t="s">
        <v>88</v>
      </c>
      <c r="B14" s="9" t="s">
        <v>89</v>
      </c>
      <c r="C14" s="10" t="s">
        <v>90</v>
      </c>
      <c r="D14" s="8" t="s">
        <v>74</v>
      </c>
      <c r="E14" s="8">
        <v>10</v>
      </c>
      <c r="F14" s="11"/>
      <c r="G14" s="12">
        <f t="shared" si="0"/>
        <v>0</v>
      </c>
    </row>
    <row r="15" spans="1:7" s="13" customFormat="1" ht="4.5" customHeight="1">
      <c r="A15" s="14"/>
      <c r="B15" s="15"/>
      <c r="C15" s="16"/>
      <c r="D15" s="14"/>
      <c r="E15" s="14"/>
      <c r="F15" s="17"/>
      <c r="G15" s="18"/>
    </row>
    <row r="16" spans="1:7" s="13" customFormat="1" ht="27.6">
      <c r="A16" s="8" t="s">
        <v>91</v>
      </c>
      <c r="B16" s="19" t="s">
        <v>92</v>
      </c>
      <c r="C16" s="10" t="s">
        <v>93</v>
      </c>
      <c r="D16" s="8" t="s">
        <v>74</v>
      </c>
      <c r="E16" s="8">
        <v>100</v>
      </c>
      <c r="F16" s="11"/>
      <c r="G16" s="12">
        <f t="shared" si="0"/>
        <v>0</v>
      </c>
    </row>
    <row r="17" spans="1:7" s="13" customFormat="1" ht="27.6">
      <c r="A17" s="8" t="s">
        <v>94</v>
      </c>
      <c r="B17" s="19" t="s">
        <v>95</v>
      </c>
      <c r="C17" s="10" t="s">
        <v>96</v>
      </c>
      <c r="D17" s="8" t="s">
        <v>74</v>
      </c>
      <c r="E17" s="8">
        <v>100</v>
      </c>
      <c r="F17" s="11"/>
      <c r="G17" s="12">
        <f t="shared" si="0"/>
        <v>0</v>
      </c>
    </row>
    <row r="18" spans="1:7" s="13" customFormat="1" ht="4.5" customHeight="1">
      <c r="A18" s="14"/>
      <c r="B18" s="16"/>
      <c r="C18" s="16"/>
      <c r="D18" s="14"/>
      <c r="E18" s="14"/>
      <c r="F18" s="17"/>
      <c r="G18" s="18"/>
    </row>
    <row r="19" spans="1:7" s="13" customFormat="1" ht="27.6">
      <c r="A19" s="8" t="s">
        <v>97</v>
      </c>
      <c r="B19" s="10" t="s">
        <v>98</v>
      </c>
      <c r="C19" s="10" t="s">
        <v>99</v>
      </c>
      <c r="D19" s="8" t="s">
        <v>74</v>
      </c>
      <c r="E19" s="8">
        <v>25</v>
      </c>
      <c r="F19" s="11"/>
      <c r="G19" s="12">
        <f t="shared" si="0"/>
        <v>0</v>
      </c>
    </row>
    <row r="20" spans="1:7" s="13" customFormat="1" ht="4.5" customHeight="1">
      <c r="A20" s="14"/>
      <c r="B20" s="16"/>
      <c r="C20" s="16"/>
      <c r="D20" s="14"/>
      <c r="E20" s="14"/>
      <c r="F20" s="17"/>
      <c r="G20" s="18"/>
    </row>
    <row r="21" spans="1:7" s="13" customFormat="1">
      <c r="A21" s="8" t="s">
        <v>100</v>
      </c>
      <c r="B21" s="10" t="s">
        <v>101</v>
      </c>
      <c r="C21" s="10" t="s">
        <v>102</v>
      </c>
      <c r="D21" s="8" t="s">
        <v>103</v>
      </c>
      <c r="E21" s="8">
        <v>50</v>
      </c>
      <c r="F21" s="11"/>
      <c r="G21" s="12">
        <f t="shared" si="0"/>
        <v>0</v>
      </c>
    </row>
    <row r="22" spans="1:7" s="13" customFormat="1" ht="4.5" customHeight="1">
      <c r="A22" s="14"/>
      <c r="B22" s="16"/>
      <c r="C22" s="16"/>
      <c r="D22" s="14"/>
      <c r="E22" s="14"/>
      <c r="F22" s="17"/>
      <c r="G22" s="18"/>
    </row>
    <row r="23" spans="1:7" s="13" customFormat="1">
      <c r="A23" s="8" t="s">
        <v>104</v>
      </c>
      <c r="B23" s="10" t="s">
        <v>105</v>
      </c>
      <c r="C23" s="10" t="s">
        <v>106</v>
      </c>
      <c r="D23" s="8" t="s">
        <v>103</v>
      </c>
      <c r="E23" s="8">
        <v>100</v>
      </c>
      <c r="F23" s="11"/>
      <c r="G23" s="12">
        <f t="shared" si="0"/>
        <v>0</v>
      </c>
    </row>
    <row r="24" spans="1:7" s="13" customFormat="1">
      <c r="A24" s="8" t="s">
        <v>107</v>
      </c>
      <c r="B24" s="10" t="s">
        <v>108</v>
      </c>
      <c r="C24" s="10" t="s">
        <v>109</v>
      </c>
      <c r="D24" s="8" t="s">
        <v>103</v>
      </c>
      <c r="E24" s="8">
        <v>50</v>
      </c>
      <c r="F24" s="11"/>
      <c r="G24" s="12">
        <f t="shared" si="0"/>
        <v>0</v>
      </c>
    </row>
    <row r="25" spans="1:7" s="13" customFormat="1">
      <c r="A25" s="8" t="s">
        <v>110</v>
      </c>
      <c r="B25" s="10" t="s">
        <v>111</v>
      </c>
      <c r="C25" s="10" t="s">
        <v>112</v>
      </c>
      <c r="D25" s="8" t="s">
        <v>103</v>
      </c>
      <c r="E25" s="8">
        <v>100</v>
      </c>
      <c r="F25" s="11"/>
      <c r="G25" s="12">
        <f t="shared" si="0"/>
        <v>0</v>
      </c>
    </row>
    <row r="26" spans="1:7" s="13" customFormat="1">
      <c r="A26" s="8" t="s">
        <v>113</v>
      </c>
      <c r="B26" s="10" t="s">
        <v>114</v>
      </c>
      <c r="C26" s="10" t="s">
        <v>115</v>
      </c>
      <c r="D26" s="8" t="s">
        <v>74</v>
      </c>
      <c r="E26" s="8">
        <v>10</v>
      </c>
      <c r="F26" s="11"/>
      <c r="G26" s="12">
        <f t="shared" si="0"/>
        <v>0</v>
      </c>
    </row>
    <row r="27" spans="1:7" s="13" customFormat="1">
      <c r="A27" s="8" t="s">
        <v>116</v>
      </c>
      <c r="B27" s="10" t="s">
        <v>117</v>
      </c>
      <c r="C27" s="10" t="s">
        <v>118</v>
      </c>
      <c r="D27" s="8" t="s">
        <v>74</v>
      </c>
      <c r="E27" s="8">
        <v>100</v>
      </c>
      <c r="F27" s="11"/>
      <c r="G27" s="12"/>
    </row>
    <row r="28" spans="1:7" s="13" customFormat="1" ht="4.5" customHeight="1">
      <c r="A28" s="14"/>
      <c r="B28" s="16"/>
      <c r="C28" s="16"/>
      <c r="D28" s="14"/>
      <c r="E28" s="14"/>
      <c r="F28" s="17"/>
      <c r="G28" s="18"/>
    </row>
    <row r="29" spans="1:7" s="13" customFormat="1">
      <c r="A29" s="8" t="s">
        <v>119</v>
      </c>
      <c r="B29" s="10" t="s">
        <v>120</v>
      </c>
      <c r="C29" s="10" t="s">
        <v>121</v>
      </c>
      <c r="D29" s="8" t="s">
        <v>122</v>
      </c>
      <c r="E29" s="8">
        <v>1</v>
      </c>
      <c r="F29" s="11"/>
      <c r="G29" s="12">
        <f t="shared" si="0"/>
        <v>0</v>
      </c>
    </row>
    <row r="30" spans="1:7" s="20" customFormat="1" ht="4.5" customHeight="1">
      <c r="A30" s="14"/>
      <c r="B30" s="16"/>
      <c r="C30" s="16"/>
      <c r="D30" s="14"/>
      <c r="E30" s="14"/>
      <c r="F30" s="17"/>
      <c r="G30" s="18"/>
    </row>
    <row r="31" spans="1:7" ht="27.6">
      <c r="A31" s="8" t="s">
        <v>123</v>
      </c>
      <c r="B31" s="19" t="s">
        <v>124</v>
      </c>
      <c r="C31" s="10" t="s">
        <v>125</v>
      </c>
      <c r="D31" s="8" t="s">
        <v>126</v>
      </c>
      <c r="E31" s="8">
        <v>1</v>
      </c>
      <c r="F31" s="11"/>
      <c r="G31" s="12">
        <f t="shared" si="0"/>
        <v>0</v>
      </c>
    </row>
    <row r="32" spans="1:7" ht="27.6">
      <c r="A32" s="8" t="s">
        <v>127</v>
      </c>
      <c r="B32" s="19" t="s">
        <v>124</v>
      </c>
      <c r="C32" s="10" t="s">
        <v>128</v>
      </c>
      <c r="D32" s="8" t="s">
        <v>126</v>
      </c>
      <c r="E32" s="8">
        <v>1</v>
      </c>
      <c r="F32" s="11"/>
      <c r="G32" s="12">
        <f t="shared" si="0"/>
        <v>0</v>
      </c>
    </row>
    <row r="33" spans="1:7" ht="27.6">
      <c r="A33" s="21" t="s">
        <v>129</v>
      </c>
      <c r="B33" s="19" t="s">
        <v>124</v>
      </c>
      <c r="C33" s="10" t="s">
        <v>130</v>
      </c>
      <c r="D33" s="8" t="s">
        <v>126</v>
      </c>
      <c r="E33" s="8">
        <v>1</v>
      </c>
      <c r="F33" s="11"/>
      <c r="G33" s="12">
        <f t="shared" si="0"/>
        <v>0</v>
      </c>
    </row>
    <row r="34" spans="1:7" ht="4.5" customHeight="1">
      <c r="A34" s="14"/>
      <c r="B34" s="16"/>
      <c r="C34" s="16"/>
      <c r="D34" s="14"/>
      <c r="E34" s="14"/>
      <c r="F34" s="17"/>
      <c r="G34" s="18"/>
    </row>
    <row r="35" spans="1:7" ht="27.6">
      <c r="A35" s="21" t="s">
        <v>131</v>
      </c>
      <c r="B35" s="19" t="s">
        <v>124</v>
      </c>
      <c r="C35" s="10" t="s">
        <v>132</v>
      </c>
      <c r="D35" s="8" t="s">
        <v>126</v>
      </c>
      <c r="E35" s="8">
        <v>1</v>
      </c>
      <c r="F35" s="11"/>
      <c r="G35" s="12">
        <f t="shared" si="0"/>
        <v>0</v>
      </c>
    </row>
    <row r="36" spans="1:7" ht="27.6">
      <c r="A36" s="21" t="s">
        <v>133</v>
      </c>
      <c r="B36" s="19" t="s">
        <v>124</v>
      </c>
      <c r="C36" s="10" t="s">
        <v>134</v>
      </c>
      <c r="D36" s="8" t="s">
        <v>126</v>
      </c>
      <c r="E36" s="8">
        <v>1</v>
      </c>
      <c r="F36" s="11"/>
      <c r="G36" s="12">
        <f t="shared" si="0"/>
        <v>0</v>
      </c>
    </row>
    <row r="37" spans="1:7" ht="27.6">
      <c r="A37" s="21" t="s">
        <v>135</v>
      </c>
      <c r="B37" s="19" t="s">
        <v>124</v>
      </c>
      <c r="C37" s="10" t="s">
        <v>136</v>
      </c>
      <c r="D37" s="8" t="s">
        <v>126</v>
      </c>
      <c r="E37" s="8">
        <v>1</v>
      </c>
      <c r="F37" s="11"/>
      <c r="G37" s="12">
        <f t="shared" si="0"/>
        <v>0</v>
      </c>
    </row>
    <row r="38" spans="1:7" ht="4.5" customHeight="1">
      <c r="A38" s="22"/>
      <c r="B38" s="16"/>
      <c r="C38" s="16"/>
      <c r="D38" s="14"/>
      <c r="E38" s="14"/>
      <c r="F38" s="23"/>
      <c r="G38" s="18"/>
    </row>
    <row r="39" spans="1:7" ht="24.4" customHeight="1">
      <c r="A39" s="21" t="s">
        <v>137</v>
      </c>
      <c r="B39" s="19" t="s">
        <v>124</v>
      </c>
      <c r="C39" s="10" t="s">
        <v>138</v>
      </c>
      <c r="D39" s="8" t="s">
        <v>126</v>
      </c>
      <c r="E39" s="8">
        <v>1</v>
      </c>
      <c r="F39" s="11"/>
      <c r="G39" s="12">
        <f t="shared" si="0"/>
        <v>0</v>
      </c>
    </row>
    <row r="40" spans="1:7" ht="24.4" customHeight="1">
      <c r="A40" s="21" t="s">
        <v>139</v>
      </c>
      <c r="B40" s="19" t="s">
        <v>124</v>
      </c>
      <c r="C40" s="10" t="s">
        <v>140</v>
      </c>
      <c r="D40" s="8" t="s">
        <v>126</v>
      </c>
      <c r="E40" s="8">
        <v>1</v>
      </c>
      <c r="F40" s="11"/>
      <c r="G40" s="12">
        <f t="shared" si="0"/>
        <v>0</v>
      </c>
    </row>
    <row r="41" spans="1:7" ht="24.4" customHeight="1">
      <c r="A41" s="21" t="s">
        <v>141</v>
      </c>
      <c r="B41" s="19" t="s">
        <v>124</v>
      </c>
      <c r="C41" s="10" t="s">
        <v>142</v>
      </c>
      <c r="D41" s="8" t="s">
        <v>126</v>
      </c>
      <c r="E41" s="8">
        <v>1</v>
      </c>
      <c r="F41" s="11"/>
      <c r="G41" s="12">
        <f t="shared" si="0"/>
        <v>0</v>
      </c>
    </row>
    <row r="42" spans="1:7">
      <c r="A42" s="24"/>
      <c r="B42" s="25"/>
      <c r="C42" s="25"/>
      <c r="D42" s="26"/>
      <c r="E42" s="25"/>
      <c r="F42" s="27" t="s">
        <v>143</v>
      </c>
      <c r="G42" s="28">
        <f>SUM(G8:G41)</f>
        <v>0</v>
      </c>
    </row>
  </sheetData>
  <mergeCells count="3">
    <mergeCell ref="A1:E1"/>
    <mergeCell ref="B3:F3"/>
    <mergeCell ref="B5:F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61AB-0E18-4666-B115-6A4E0E3E2220}">
  <dimension ref="A1:N44"/>
  <sheetViews>
    <sheetView zoomScale="80" zoomScaleNormal="80" workbookViewId="0">
      <selection activeCell="D41" sqref="D41"/>
    </sheetView>
  </sheetViews>
  <sheetFormatPr defaultColWidth="0" defaultRowHeight="0" customHeight="1" zeroHeight="1"/>
  <cols>
    <col min="1" max="1" width="55" style="31" customWidth="1"/>
    <col min="2" max="2" width="12.7109375" style="31" customWidth="1"/>
    <col min="3" max="3" width="12.7109375" style="32" customWidth="1"/>
    <col min="4" max="5" width="12.7109375" style="31" customWidth="1"/>
    <col min="6" max="9" width="9.28515625" style="31" hidden="1" customWidth="1"/>
    <col min="10" max="14" width="0" style="31" hidden="1" customWidth="1"/>
    <col min="15" max="16384" width="9.28515625" style="31" hidden="1"/>
  </cols>
  <sheetData>
    <row r="1" spans="1:6" ht="12.75" customHeight="1">
      <c r="A1" s="30" t="s">
        <v>62</v>
      </c>
    </row>
    <row r="2" spans="1:6" ht="12.75" customHeight="1">
      <c r="A2" s="33"/>
      <c r="B2" s="33"/>
      <c r="C2" s="33"/>
      <c r="D2" s="33"/>
      <c r="E2" s="33"/>
    </row>
    <row r="3" spans="1:6" ht="29.25" customHeight="1">
      <c r="A3" s="125" t="s">
        <v>63</v>
      </c>
      <c r="B3" s="125"/>
      <c r="C3" s="125"/>
      <c r="D3" s="125"/>
      <c r="E3" s="125"/>
    </row>
    <row r="4" spans="1:6" ht="15.6">
      <c r="A4" s="34"/>
      <c r="D4" s="35"/>
      <c r="E4" s="35"/>
      <c r="F4" s="36"/>
    </row>
    <row r="5" spans="1:6" ht="48.75" customHeight="1">
      <c r="A5" s="37" t="s">
        <v>144</v>
      </c>
      <c r="B5" s="38" t="s">
        <v>26</v>
      </c>
      <c r="C5" s="38" t="s">
        <v>145</v>
      </c>
      <c r="D5" s="38" t="s">
        <v>146</v>
      </c>
      <c r="E5" s="39" t="s">
        <v>147</v>
      </c>
    </row>
    <row r="6" spans="1:6" ht="15.6">
      <c r="A6" s="40" t="s">
        <v>148</v>
      </c>
      <c r="B6" s="41" t="s">
        <v>149</v>
      </c>
      <c r="C6" s="42">
        <v>10</v>
      </c>
      <c r="D6" s="43"/>
      <c r="E6" s="44">
        <f>C6*D6</f>
        <v>0</v>
      </c>
    </row>
    <row r="7" spans="1:6" ht="15.6">
      <c r="A7" s="45"/>
      <c r="B7" s="46"/>
      <c r="C7" s="47"/>
      <c r="D7" s="48"/>
      <c r="E7" s="49"/>
    </row>
    <row r="8" spans="1:6" ht="15.6">
      <c r="A8" s="40" t="s">
        <v>150</v>
      </c>
      <c r="B8" s="41" t="s">
        <v>149</v>
      </c>
      <c r="C8" s="42">
        <v>10</v>
      </c>
      <c r="D8" s="43"/>
      <c r="E8" s="44">
        <f>C8*D8</f>
        <v>0</v>
      </c>
    </row>
    <row r="9" spans="1:6" ht="15.6">
      <c r="A9" s="45"/>
      <c r="B9" s="46"/>
      <c r="C9" s="47"/>
      <c r="D9" s="48"/>
      <c r="E9" s="49"/>
    </row>
    <row r="10" spans="1:6" ht="15.6">
      <c r="A10" s="40" t="s">
        <v>151</v>
      </c>
      <c r="B10" s="41" t="s">
        <v>149</v>
      </c>
      <c r="C10" s="42">
        <v>10</v>
      </c>
      <c r="D10" s="43"/>
      <c r="E10" s="44">
        <f>C10*D10</f>
        <v>0</v>
      </c>
    </row>
    <row r="11" spans="1:6" ht="15.6">
      <c r="A11" s="45"/>
      <c r="B11" s="50"/>
      <c r="C11" s="47"/>
      <c r="D11" s="48"/>
      <c r="E11" s="51"/>
    </row>
    <row r="12" spans="1:6" ht="15.6">
      <c r="A12" s="40" t="s">
        <v>152</v>
      </c>
      <c r="B12" s="41" t="s">
        <v>149</v>
      </c>
      <c r="C12" s="42">
        <v>1</v>
      </c>
      <c r="D12" s="43"/>
      <c r="E12" s="44">
        <f>C12*D12</f>
        <v>0</v>
      </c>
    </row>
    <row r="13" spans="1:6" ht="15.6">
      <c r="A13" s="45"/>
      <c r="B13" s="46"/>
      <c r="C13" s="47"/>
      <c r="D13" s="48"/>
      <c r="E13" s="49"/>
    </row>
    <row r="14" spans="1:6" ht="15.6">
      <c r="A14" s="40" t="s">
        <v>153</v>
      </c>
      <c r="B14" s="41" t="s">
        <v>149</v>
      </c>
      <c r="C14" s="42">
        <v>5</v>
      </c>
      <c r="D14" s="43"/>
      <c r="E14" s="44">
        <f>C14*D14</f>
        <v>0</v>
      </c>
    </row>
    <row r="15" spans="1:6" ht="15.6">
      <c r="A15" s="45"/>
      <c r="B15" s="46"/>
      <c r="C15" s="47"/>
      <c r="D15" s="48"/>
      <c r="E15" s="49"/>
    </row>
    <row r="16" spans="1:6" ht="15.6">
      <c r="A16" s="40" t="s">
        <v>154</v>
      </c>
      <c r="B16" s="41" t="s">
        <v>149</v>
      </c>
      <c r="C16" s="42">
        <v>5</v>
      </c>
      <c r="D16" s="43"/>
      <c r="E16" s="44">
        <f>C16*D16</f>
        <v>0</v>
      </c>
    </row>
    <row r="17" spans="1:5" ht="15.6">
      <c r="A17" s="45"/>
      <c r="B17" s="46"/>
      <c r="C17" s="47"/>
      <c r="D17" s="48"/>
      <c r="E17" s="49"/>
    </row>
    <row r="18" spans="1:5" ht="15.6">
      <c r="A18" s="52" t="s">
        <v>155</v>
      </c>
      <c r="B18" s="41" t="s">
        <v>149</v>
      </c>
      <c r="C18" s="53">
        <v>5</v>
      </c>
      <c r="D18" s="54"/>
      <c r="E18" s="44">
        <f>C18*D18</f>
        <v>0</v>
      </c>
    </row>
    <row r="19" spans="1:5" ht="15.6">
      <c r="A19" s="45"/>
      <c r="B19" s="46"/>
      <c r="C19" s="47"/>
      <c r="D19" s="48"/>
      <c r="E19" s="49"/>
    </row>
    <row r="20" spans="1:5" ht="15.6">
      <c r="A20" s="40" t="s">
        <v>156</v>
      </c>
      <c r="B20" s="41" t="s">
        <v>149</v>
      </c>
      <c r="C20" s="42">
        <v>5</v>
      </c>
      <c r="D20" s="43"/>
      <c r="E20" s="44">
        <f>C20*D20</f>
        <v>0</v>
      </c>
    </row>
    <row r="21" spans="1:5" ht="15.6">
      <c r="A21" s="45"/>
      <c r="B21" s="46"/>
      <c r="C21" s="47"/>
      <c r="D21" s="48"/>
      <c r="E21" s="49"/>
    </row>
    <row r="22" spans="1:5" ht="15.6">
      <c r="A22" s="55" t="s">
        <v>157</v>
      </c>
      <c r="B22" s="41" t="s">
        <v>158</v>
      </c>
      <c r="C22" s="42">
        <v>1</v>
      </c>
      <c r="D22" s="43"/>
      <c r="E22" s="44">
        <f>C22*D22</f>
        <v>0</v>
      </c>
    </row>
    <row r="23" spans="1:5" ht="15.6">
      <c r="A23" s="56"/>
      <c r="B23" s="46"/>
      <c r="C23" s="57"/>
      <c r="D23" s="48"/>
      <c r="E23" s="49"/>
    </row>
    <row r="24" spans="1:5" ht="15.6">
      <c r="A24" s="40" t="s">
        <v>159</v>
      </c>
      <c r="B24" s="41" t="s">
        <v>158</v>
      </c>
      <c r="C24" s="42">
        <v>1</v>
      </c>
      <c r="D24" s="43"/>
      <c r="E24" s="44">
        <f>C24*D24</f>
        <v>0</v>
      </c>
    </row>
    <row r="25" spans="1:5" ht="15.6">
      <c r="A25" s="126" t="s">
        <v>160</v>
      </c>
      <c r="B25" s="127"/>
      <c r="C25" s="127"/>
      <c r="D25" s="127"/>
      <c r="E25" s="44">
        <f>SUM(E6:E24)</f>
        <v>0</v>
      </c>
    </row>
    <row r="26" spans="1:5" ht="15.6"/>
    <row r="27" spans="1:5" ht="15.6" hidden="1"/>
    <row r="28" spans="1:5" ht="15.6" hidden="1"/>
    <row r="29" spans="1:5" ht="15.6" hidden="1"/>
    <row r="30" spans="1:5" ht="15.6" hidden="1"/>
    <row r="31" spans="1:5" ht="15.6" hidden="1"/>
    <row r="32" spans="1:5" ht="15.6" hidden="1"/>
    <row r="33" ht="15.6" hidden="1"/>
    <row r="34" ht="15.6" hidden="1"/>
    <row r="35" ht="15.6" hidden="1"/>
    <row r="36" ht="15.6" hidden="1"/>
    <row r="37" ht="15.6" hidden="1"/>
    <row r="38" ht="15.6" hidden="1"/>
    <row r="39" ht="15.6" hidden="1"/>
    <row r="40" ht="15.6" hidden="1"/>
    <row r="41" ht="12.75" customHeight="1"/>
    <row r="42" ht="12.75" customHeight="1"/>
    <row r="43" ht="12.75" customHeight="1"/>
    <row r="44" ht="12.75" customHeight="1"/>
  </sheetData>
  <mergeCells count="2">
    <mergeCell ref="A3:E3"/>
    <mergeCell ref="A25:D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3F171DA7124D48A64ABCD983E71E00" ma:contentTypeVersion="14" ma:contentTypeDescription="Create a new document." ma:contentTypeScope="" ma:versionID="bbfbb973477268a95ee610a166eef466">
  <xsd:schema xmlns:xsd="http://www.w3.org/2001/XMLSchema" xmlns:xs="http://www.w3.org/2001/XMLSchema" xmlns:p="http://schemas.microsoft.com/office/2006/metadata/properties" xmlns:ns2="14d4f5f5-2474-410a-aa8a-047fccc51b2c" xmlns:ns3="ecb18fbc-c8e1-410e-8d53-ef52f12960fe" targetNamespace="http://schemas.microsoft.com/office/2006/metadata/properties" ma:root="true" ma:fieldsID="fd9c1308f6d0756f399caf4aa3108dbc" ns2:_="" ns3:_="">
    <xsd:import namespace="14d4f5f5-2474-410a-aa8a-047fccc51b2c"/>
    <xsd:import namespace="ecb18fbc-c8e1-410e-8d53-ef52f12960f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4f5f5-2474-410a-aa8a-047fccc51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d3b5818-5592-4a89-994d-4f249e4d7d1b"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b18fbc-c8e1-410e-8d53-ef52f12960f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302162b-3097-41c9-bce7-08f89f66abe3}" ma:internalName="TaxCatchAll" ma:showField="CatchAllData" ma:web="ecb18fbc-c8e1-410e-8d53-ef52f12960f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d4f5f5-2474-410a-aa8a-047fccc51b2c">
      <Terms xmlns="http://schemas.microsoft.com/office/infopath/2007/PartnerControls"/>
    </lcf76f155ced4ddcb4097134ff3c332f>
    <TaxCatchAll xmlns="ecb18fbc-c8e1-410e-8d53-ef52f12960fe" xsi:nil="true"/>
  </documentManagement>
</p:properties>
</file>

<file path=customXml/itemProps1.xml><?xml version="1.0" encoding="utf-8"?>
<ds:datastoreItem xmlns:ds="http://schemas.openxmlformats.org/officeDocument/2006/customXml" ds:itemID="{4504DF02-BCA0-41B0-8EC2-9C86BE814455}"/>
</file>

<file path=customXml/itemProps2.xml><?xml version="1.0" encoding="utf-8"?>
<ds:datastoreItem xmlns:ds="http://schemas.openxmlformats.org/officeDocument/2006/customXml" ds:itemID="{47591DA1-889A-4B87-A863-21CF681F3B8D}"/>
</file>

<file path=customXml/itemProps3.xml><?xml version="1.0" encoding="utf-8"?>
<ds:datastoreItem xmlns:ds="http://schemas.openxmlformats.org/officeDocument/2006/customXml" ds:itemID="{44AB6403-53B3-4275-AD01-6F904A75E3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RJones</dc:creator>
  <cp:keywords/>
  <dc:description/>
  <cp:lastModifiedBy>Damien Lobb</cp:lastModifiedBy>
  <cp:revision/>
  <dcterms:created xsi:type="dcterms:W3CDTF">2019-11-01T14:44:05Z</dcterms:created>
  <dcterms:modified xsi:type="dcterms:W3CDTF">2026-03-05T12:38:30Z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0x010100E93F171DA7124D48A64ABCD983E71E00</vt:lpwstr>
  </property>
  <property fmtid="{D5CDD505-2E9C-101B-9397-08002B2CF9AE}" pid="3" name="Order">
    <vt:r8>2184000</vt:r8>
  </property>
  <property fmtid="{D5CDD505-2E9C-101B-9397-08002B2CF9AE}" pid="4" name="MediaServiceImageTags">
    <vt:lpwstr/>
  </property>
</Properties>
</file>