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0"/>
  <workbookPr/>
  <mc:AlternateContent xmlns:mc="http://schemas.openxmlformats.org/markup-compatibility/2006">
    <mc:Choice Requires="x15">
      <x15ac:absPath xmlns:x15ac="http://schemas.microsoft.com/office/spreadsheetml/2010/11/ac" url="C:\Users\CatherineSizer\Downloads\"/>
    </mc:Choice>
  </mc:AlternateContent>
  <xr:revisionPtr revIDLastSave="7" documentId="8_{8310A98F-B85D-41AB-8B62-4AFF6D26FE97}" xr6:coauthVersionLast="47" xr6:coauthVersionMax="47" xr10:uidLastSave="{C658E932-C5B5-4773-8B5C-048DCC6D67BB}"/>
  <bookViews>
    <workbookView xWindow="-108" yWindow="-108" windowWidth="23256" windowHeight="13896" firstSheet="1" xr2:uid="{00000000-000D-0000-FFFF-FFFF00000000}"/>
  </bookViews>
  <sheets>
    <sheet name="Option 1" sheetId="10" r:id="rId1"/>
    <sheet name="Option 2 " sheetId="9" r:id="rId2"/>
    <sheet name="Option 3" sheetId="5" r:id="rId3"/>
    <sheet name="Option 4"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1" l="1"/>
  <c r="H40" i="5"/>
  <c r="H40" i="9"/>
  <c r="H40" i="10"/>
  <c r="H55" i="10"/>
  <c r="H54" i="10"/>
  <c r="H53" i="10"/>
  <c r="H52" i="10"/>
  <c r="H51" i="10"/>
  <c r="H50" i="10"/>
  <c r="H49" i="10"/>
  <c r="H48" i="10"/>
  <c r="H47" i="10"/>
  <c r="H46" i="10"/>
  <c r="H45" i="10"/>
  <c r="H44" i="10"/>
  <c r="H42" i="10"/>
  <c r="H41" i="10"/>
  <c r="H39" i="10"/>
  <c r="H38" i="10"/>
  <c r="H37" i="10"/>
  <c r="H35" i="10"/>
  <c r="H34" i="10"/>
  <c r="H33" i="10"/>
  <c r="H31" i="10"/>
  <c r="H30" i="10"/>
  <c r="H29" i="10"/>
  <c r="H28" i="10"/>
  <c r="H27" i="10"/>
  <c r="H26" i="10"/>
  <c r="H25" i="10"/>
  <c r="H24" i="10"/>
  <c r="H23" i="10"/>
  <c r="H55" i="9"/>
  <c r="H54" i="9"/>
  <c r="H53" i="9"/>
  <c r="H52" i="9"/>
  <c r="H51" i="9"/>
  <c r="H50" i="9"/>
  <c r="H49" i="9"/>
  <c r="H48" i="9"/>
  <c r="H47" i="9"/>
  <c r="H46" i="9"/>
  <c r="H45" i="9"/>
  <c r="H44" i="9"/>
  <c r="H42" i="9"/>
  <c r="H41" i="9"/>
  <c r="H39" i="9"/>
  <c r="H38" i="9"/>
  <c r="H37" i="9"/>
  <c r="H35" i="9"/>
  <c r="H34" i="9"/>
  <c r="H33" i="9"/>
  <c r="H31" i="9"/>
  <c r="H30" i="9"/>
  <c r="H29" i="9"/>
  <c r="H28" i="9"/>
  <c r="H27" i="9"/>
  <c r="H26" i="9"/>
  <c r="H25" i="9"/>
  <c r="H24" i="9"/>
  <c r="H23" i="9"/>
  <c r="H55" i="5"/>
  <c r="H54" i="5"/>
  <c r="H53" i="5"/>
  <c r="H52" i="5"/>
  <c r="H51" i="5"/>
  <c r="H50" i="5"/>
  <c r="H49" i="5"/>
  <c r="H48" i="5"/>
  <c r="H47" i="5"/>
  <c r="H46" i="5"/>
  <c r="H45" i="5"/>
  <c r="H44" i="5"/>
  <c r="H42" i="5"/>
  <c r="H41" i="5"/>
  <c r="H39" i="5"/>
  <c r="H38" i="5"/>
  <c r="H37" i="5"/>
  <c r="H35" i="5"/>
  <c r="H34" i="5"/>
  <c r="H33" i="5"/>
  <c r="H31" i="5"/>
  <c r="H30" i="5"/>
  <c r="H29" i="5"/>
  <c r="H28" i="5"/>
  <c r="H27" i="5"/>
  <c r="H26" i="5"/>
  <c r="H25" i="5"/>
  <c r="H24" i="5"/>
  <c r="H23" i="5"/>
  <c r="H53" i="1"/>
  <c r="H54" i="1"/>
  <c r="H56" i="10" l="1"/>
  <c r="H57" i="10" s="1"/>
  <c r="H58" i="10" s="1"/>
  <c r="H56" i="5"/>
  <c r="H57" i="5" s="1"/>
  <c r="H58" i="5" s="1"/>
  <c r="H56" i="9"/>
  <c r="H57" i="9" s="1"/>
  <c r="H58" i="9" s="1"/>
  <c r="H44" i="1"/>
  <c r="H45" i="1"/>
  <c r="H46" i="1"/>
  <c r="H47" i="1"/>
  <c r="H48" i="1"/>
  <c r="H49" i="1"/>
  <c r="H50" i="1"/>
  <c r="H51" i="1"/>
  <c r="H52" i="1"/>
  <c r="H55" i="1"/>
  <c r="H42" i="1"/>
  <c r="H41" i="1"/>
  <c r="H38" i="1"/>
  <c r="H37" i="1"/>
  <c r="H25" i="1"/>
  <c r="H34" i="1" l="1"/>
  <c r="H35" i="1"/>
  <c r="H33" i="1" l="1"/>
  <c r="H28" i="1" l="1"/>
  <c r="H27" i="1"/>
  <c r="H26" i="1" l="1"/>
  <c r="H29" i="1"/>
  <c r="H31" i="1"/>
  <c r="H30" i="1"/>
  <c r="H24" i="1"/>
  <c r="H39" i="1"/>
  <c r="H23" i="1"/>
  <c r="H56" i="1" l="1"/>
  <c r="H57" i="1" l="1"/>
  <c r="H58" i="1" s="1"/>
</calcChain>
</file>

<file path=xl/sharedStrings.xml><?xml version="1.0" encoding="utf-8"?>
<sst xmlns="http://schemas.openxmlformats.org/spreadsheetml/2006/main" count="400" uniqueCount="68">
  <si>
    <t>Merthyr Valleys Homes - Demolition of existing retaining wall, site clearance, enabling works, construction of new retaining wall and all associated rear curtilage works at 47 Bro Dawel, Merthyr Tydfil - Pricing Schedule for completion.</t>
  </si>
  <si>
    <t>Name of Bidder_______________________________</t>
  </si>
  <si>
    <t>*Please complete the pricing table below, which will constitute your offer to deliver the works.</t>
  </si>
  <si>
    <t>*Costs are GBP and exclusive of VAT.</t>
  </si>
  <si>
    <t xml:space="preserve">*The following scope of works has been produced to provide an overall estimate of the necessary works to complete the project. </t>
  </si>
  <si>
    <t>*Bidders must survey the site, verify all scope of works, identify any potential extras, and provide accurate final costs for the works, whether expressly included in the below schedules or not.</t>
  </si>
  <si>
    <t>*Compensation events will only raised if there is significant unforeseen structural works that could not be identified.</t>
  </si>
  <si>
    <t>*Rates are 'all-in' and must be inclusive of all materials, labour, prelim costs to deliver the requirements of M.V.H in line with the tender instructions, whether expressly included or not.</t>
  </si>
  <si>
    <t xml:space="preserve">*Where 'item is stated' the rates submitted must include for all works associated with this item of work. </t>
  </si>
  <si>
    <t>Item No</t>
  </si>
  <si>
    <t>Area Heading</t>
  </si>
  <si>
    <t>DESCRIPTION OF WORKS</t>
  </si>
  <si>
    <t>Unit</t>
  </si>
  <si>
    <t>Quantity - To be amended by contractor if required</t>
  </si>
  <si>
    <t>Rate (£ ex VAT)</t>
  </si>
  <si>
    <t>Total Cost (£ ex VAT)</t>
  </si>
  <si>
    <t>Comments</t>
  </si>
  <si>
    <t>a) Project information</t>
  </si>
  <si>
    <r>
      <rPr>
        <b/>
        <sz val="12"/>
        <rFont val="Calibri"/>
        <family val="2"/>
        <scheme val="minor"/>
      </rPr>
      <t>Location</t>
    </r>
    <r>
      <rPr>
        <sz val="12"/>
        <rFont val="Calibri"/>
        <family val="2"/>
        <scheme val="minor"/>
      </rPr>
      <t xml:space="preserve"> - 47 Bro Dawel, Merthyr Tydfil, CF47 0YU.</t>
    </r>
  </si>
  <si>
    <t>Info</t>
  </si>
  <si>
    <r>
      <rPr>
        <b/>
        <sz val="12"/>
        <color theme="1"/>
        <rFont val="Calibri"/>
        <family val="2"/>
        <scheme val="minor"/>
      </rPr>
      <t>Scope of works</t>
    </r>
    <r>
      <rPr>
        <sz val="12"/>
        <color theme="1"/>
        <rFont val="Calibri"/>
        <family val="2"/>
        <scheme val="minor"/>
      </rPr>
      <t xml:space="preserve"> - Demolition of existing retaining wall, site clearance, enabling works, construction of new retaining  wall as per structural engineers design with additional associated works within the rear curtilage. </t>
    </r>
  </si>
  <si>
    <r>
      <t xml:space="preserve">The contact person for visiting site to inspect for quotation purposes is </t>
    </r>
    <r>
      <rPr>
        <b/>
        <sz val="12"/>
        <rFont val="Calibri"/>
        <family val="2"/>
        <scheme val="minor"/>
      </rPr>
      <t>Nicholas Daley - Email: - Nick.Daley@mvhomes.org.uk.</t>
    </r>
  </si>
  <si>
    <t>This schedule of work is for pricing purpose and is not a guide to the sequence of work. The scope of works has been produced to provide an overall estimate of costs.
The contractor must read all structural engineers drawings and specification documents thoroughly, attend site, verify all scope of works, identify any potential extras, and provide accurate final estimated cost of works. Compensation events will only be raised if there is significant unforeseen works that could not be identified.</t>
  </si>
  <si>
    <t xml:space="preserve">Price to include all labour, materials, and equipment necessary to fully complete the works. All measurements and sizes indicated in this schedule of work and the accompanying drawings are for reference only – all measurements should be checked and verified on site. Any discrepancies, inaccuracies etc found when carrying out the works must be reported to the Contract administrator and Client immediately. </t>
  </si>
  <si>
    <t>b) Preliminaries &amp; Enabling Works</t>
  </si>
  <si>
    <t xml:space="preserve">Site Establishment Package to Include - signage, PPE, site protection, first aid, setup of welfare and storage cabins. Allow for disposal off site of all waste materials at a licensed facility for recycling where possible, with evidence of all waste transfer notes . Wash down and clear all areas, leave site in clean condition on completion. Set up and secure site facilities with storage area for deliveries and for surplus materials to be disposed off site. Specific details to be agreed with M.V.H and Merthyr Tydfil County Borough Council where applicable with all licence agreements in place. </t>
  </si>
  <si>
    <t>item</t>
  </si>
  <si>
    <t xml:space="preserve">Health and Safety - This project is governed by the requirements of the Construction, Design and Management Regulations (CDM 2015) and the Contractor shall include for all costs in discharging their duties and obligations as Principal Contractor. To include a full time Site manager, Temporary Works Designer, and Temporary Works Co-ordinator.  Allow for all costs incurred in complying with requirements of current Health and Safety legislation. The contractor is to comply in all respects with  current building regulations, British standards, approved codes of practice, product manufactures recommendations and specifications, whether or not specifically stated in this schedule or not. </t>
  </si>
  <si>
    <t>All works in a public highway must be carried out by a licensed and local authority approved contractor. No works are to commence until all necessary notices have been served and the local authority has approved. This will also apply to scaffolding and temporary works on public highways and footpaths. The contractor is responsible for liaising with the relevant departments and submitting a Section 171 notice to the local authority (M.T.C.B.C) prior to any works commencing.</t>
  </si>
  <si>
    <t xml:space="preserve">Carry out all pre-commencement inspections/surveys specified by the engineer and client to ensure that  all works can be carried out strictly in accordance with drawings/specifications provided, and to the methods stated by any product manufacturers. Any element of the design that is affected by the Contractor’s chosen phasing for construction must be notified to the design Structural Engineer to ensure that it will not be averse to the design or compromise the specified materials. Prior to commencement the contractor must carry out a schedule of condition survey including photographs of the existing adjacent walls and fences to avoid any issues. </t>
  </si>
  <si>
    <t xml:space="preserve">Provide, maintain and remove on completion temporary secure fencing to site. Provide adequate pedestrian safety barriers during course of works.  Contractor to ensure safety barriers are erected at all times to separate all working areas from tenants/members of the public. Maintain access routes for residents and local traffic with reasonable provision for residents parking. Maintain secure fencing to working area and ground excavations and slopes. 
</t>
  </si>
  <si>
    <t>The Contractor is to protect and maintain all drains, gullies, etc, both within the property boundaries and those of the adjoining properties which may be affected by the works.</t>
  </si>
  <si>
    <t xml:space="preserve">Contractor to ensure all areas are investigated for the presence of utility services. Contact should be made with the owners/operators of services for information about the location and status of the services. Those owners and operators should in turn provide any relevant information about the location of services in the proposed work areas. All areas should be cat scanned using a fully calibrated “CAT” (Cable Avoidance Tool) operated by an experienced and fully competent operative, working from service drawings (electricity, water, gas, etc). Contractor is responsible for scanning of whole site area for services prior to commencing work and care must be taken when excavating the area. Identify and protect underground and overhead services in and around the work area. </t>
  </si>
  <si>
    <t xml:space="preserve">Allow for protecting the existing wall, buildings, grounds, highways, paths etc whilst the works are in progress. The Contractor will be responsible for all damages and will be required to rectify any damage caused. Allow for working in a sequence to maintain stability of partially constructed or demolished structures, excavations and slopes. </t>
  </si>
  <si>
    <t>All materials and/or debris arising from the works, are to be carted away to a tip off-site provided at the Contractor’s expense.</t>
  </si>
  <si>
    <t>c)Demolition Works</t>
  </si>
  <si>
    <t xml:space="preserve">The Contractor is responsible for assessing the temporary works required to achieve the finished article. The Contractor must also consider the phasing of their works and its effects on temporary works. All temporary works are the design responsibility of the Contractor. Contractor to formally appoint a suitably qualified Temporary Works Designer and Co-ordinator. All Demolition and Temporary Works to be carried out in accordance with Temporary Works Design and Co - ordinated by the Temporary Works Co-ordinator and site manager. Allow for working in a sequence to maintain stability of partially constructed or demolished structures, excavations, and slopes. </t>
  </si>
  <si>
    <t>Item</t>
  </si>
  <si>
    <t xml:space="preserve">Demolish existing retaining wall and dispose of rubble off site. Excavate ground as required, remove all tree stumps and vegetation, allowing for battering back and temporary slopes that will remain stable.  Dispose of surplus materials.  Identify and save any topsoil for re-use. Make provision for managing drainage from gardens and road. </t>
  </si>
  <si>
    <t xml:space="preserve">If any existing service apparatus are effected by the works. The Contractor shall be responsible for placing the orders for all necessary diversions and or new connections. These designs may be subject to fees from the owners/operators.  </t>
  </si>
  <si>
    <t>Provisional Item</t>
  </si>
  <si>
    <t>d) Construction Of New Retaining Wall</t>
  </si>
  <si>
    <t xml:space="preserve">Excavate for new foundations to allow for foundation  depths widths specified within structural engineering drawings/specifications. Including grubbing up of existing foundations. </t>
  </si>
  <si>
    <t>Supply and placement of Sub - base and blinding layers  as per structural engineers drawings and specification provided.</t>
  </si>
  <si>
    <t xml:space="preserve">Construct wall as per structural engineers Option 1 - mass gravity retaining wall blockwork. (When chosen option is confirmed Structural engineer will provide further details). </t>
  </si>
  <si>
    <t xml:space="preserve">Supply and placement of backfill, perforated pipe. Coat rear of wall with bitumastic compound. </t>
  </si>
  <si>
    <t xml:space="preserve">Structural Engineer to be notified at various agreed stages to carry out site inspections and verify works are in accordance with the design. </t>
  </si>
  <si>
    <t xml:space="preserve">Footpath and surrounding ground to be made good as required. </t>
  </si>
  <si>
    <t xml:space="preserve">e) Construction of fencing, steps, handrails within the rear curtilage </t>
  </si>
  <si>
    <t xml:space="preserve">Agree position of access steps/landings with client, and set out. Exact position to be confirmed with Client following initial earthworks. </t>
  </si>
  <si>
    <t xml:space="preserve">Excavate for new foundations to allow for foundation  depths widths specified within structural engineering drawings/specifications. </t>
  </si>
  <si>
    <t>Supply and placement of well compacted type 1 sub-base.</t>
  </si>
  <si>
    <t>Supply, cutting, bending and placement of mesh reinforcement as per structural engineers drawings and specification provided.</t>
  </si>
  <si>
    <t xml:space="preserve">Provide and fix formwork/shuttering to support concrete. </t>
  </si>
  <si>
    <t xml:space="preserve">Supply and construct reinforced concrete access steps and landings conforming to building regulations, British standards, codes of practice, to enable safe access from existing patio area on higher ground to lower level of rear curtilage. </t>
  </si>
  <si>
    <t>Supply and construct 215mm engineering brickwork wing walls as required to be built of concrete base.</t>
  </si>
  <si>
    <t xml:space="preserve">Supply and erect new chain-link fencing behind new retaining wall. 1.80m high with precast concrete posts cast into concrete, three 2.5mm Dia galvanised mild steel line wires and galvanised or plastic coated steel chain-link fencing complete. Contractor to ensure new fence posts foundations are independent of the new retaining wall. </t>
  </si>
  <si>
    <t>Supply and install galvanised metal handrails to both sides of steps conforming to building regulations, British standards, codes of practice.</t>
  </si>
  <si>
    <t xml:space="preserve">Create access within existing chain-link fencing at top of rear curtilage. </t>
  </si>
  <si>
    <t xml:space="preserve">Supply and Install galvanised mild steel gate including posts, latch, stop, and hinges. </t>
  </si>
  <si>
    <t xml:space="preserve">Allow for resetting any service inspection chamber lids, frames, covers etc. </t>
  </si>
  <si>
    <t>Sub-Total</t>
  </si>
  <si>
    <t>Allow here for a 10% contingency</t>
  </si>
  <si>
    <t>Total</t>
  </si>
  <si>
    <t>Construct wall as per structural engineers - Option 2 - Mass engineering brick retaining wall. ( when chosen option is confirmed, structural engineer will provide further details).</t>
  </si>
  <si>
    <r>
      <rPr>
        <sz val="12"/>
        <color rgb="FF000000"/>
        <rFont val="Calibri"/>
        <scheme val="minor"/>
      </rPr>
      <t xml:space="preserve">Construct wall as per structural engineers Option 3 - Grouted cavity retaining wall. </t>
    </r>
    <r>
      <rPr>
        <b/>
        <sz val="12"/>
        <color rgb="FF000000"/>
        <rFont val="Calibri"/>
        <scheme val="minor"/>
      </rPr>
      <t xml:space="preserve">(Full structural details provided for this option). </t>
    </r>
  </si>
  <si>
    <t xml:space="preserve">Construct wall as per structural engineers - Option 4 - Gabion Basket retaining wall. (When chosen option is confirmed Structural engineer will provide further details). </t>
  </si>
  <si>
    <t xml:space="preserve">Supply and placement of backfill, perforated pipe.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</si>
</sst>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4">
    <numFmt numFmtId="164" formatCode="_-&quot;£&quot;* #,##0.00_-;\-&quot;£&quot;* #,##0.00_-;_-&quot;£&quot;* &quot;-&quot;??_-;_-@_-"/>
    <numFmt numFmtId="165" formatCode="_-* #,##0.00_-;\-* #,##0.00_-;_-* &quot;-&quot;??_-;_-@_-"/>
    <numFmt numFmtId="166" formatCode="#,##0.0;\(#,##0.0\);&quot; - &quot;"/>
    <numFmt numFmtId="167" formatCode="#,##0;\(#,##0\)"/>
    <numFmt numFmtId="168" formatCode="&quot;£&quot;#,##0.00;\(&quot;£&quot;#,##0.00\)"/>
    <numFmt numFmtId="169" formatCode="d\-mmm\-yyyy"/>
    <numFmt numFmtId="170" formatCode="dd\-mmm\-yy_);;&quot;-  &quot;;&quot; &quot;@"/>
    <numFmt numFmtId="171" formatCode="dd/mmm/yy_);;&quot;-  &quot;;&quot; &quot;@"/>
    <numFmt numFmtId="172" formatCode="0.0000"/>
    <numFmt numFmtId="173" formatCode="_-[$€]\ * #,##0.00_-;_-[$€]\ * #,##0.00\-;_-[$€]\ * &quot;-&quot;??_-;_-@_-"/>
    <numFmt numFmtId="174" formatCode="[Magenta]&quot;Err&quot;;[Magenta]&quot;Err&quot;;[Blue]&quot;OK&quot;"/>
    <numFmt numFmtId="175" formatCode="General\ &quot;.&quot;"/>
    <numFmt numFmtId="176" formatCode="#,##0_);[Red]\(#,##0\);\-_)"/>
    <numFmt numFmtId="177" formatCode="0.0_)%;[Red]\(0.0%\);0.0_)%"/>
    <numFmt numFmtId="178" formatCode="[Red][&gt;1]&quot;&gt;100 %&quot;;[Red]\(0.0%\);0.0_)%"/>
    <numFmt numFmtId="179" formatCode="#,##0.0000_);\(#,##0.0000\);&quot;-  &quot;;&quot; &quot;@"/>
    <numFmt numFmtId="180" formatCode="#,##0.00_);[Red]\(#,##0.00\);\-_)"/>
    <numFmt numFmtId="181" formatCode="0.00%_);[Red]\(0.00%\)"/>
    <numFmt numFmtId="182" formatCode="\ ;\ ;"/>
    <numFmt numFmtId="183" formatCode="d\ mmm\ yy"/>
    <numFmt numFmtId="184" formatCode="#,##0\ ;\(#,##0\);\-_0;"/>
    <numFmt numFmtId="185" formatCode="0.000"/>
    <numFmt numFmtId="186" formatCode="dd\-mmm\-yy_)"/>
    <numFmt numFmtId="187" formatCode="General_)"/>
    <numFmt numFmtId="188" formatCode="_(#,##0_);\(#,##0\);_(0_);@"/>
    <numFmt numFmtId="189" formatCode="_ * #,##0_ ;_ * \(#,##0\)_ ;_ * &quot;-&quot;_ ;_ @_ "/>
    <numFmt numFmtId="190" formatCode="#,##0_);\(#,##0\);\-_)"/>
    <numFmt numFmtId="191" formatCode="#,##0;[Red]\(#,##0\)"/>
    <numFmt numFmtId="192" formatCode="#,##0;[Red]\-#,##0;?;_-@_-"/>
    <numFmt numFmtId="193" formatCode="#,##0.0,,_);[Red]\(#,##0.0,,\);\-_0_)"/>
    <numFmt numFmtId="194" formatCode="&quot;£&quot;#,##0.0,,_)&quot;m&quot;;[Red]\(&quot;£&quot;#,##0.0,,_)&quot;m&quot;\);&quot;£&quot;\-_0_)\ &quot;m&quot;"/>
    <numFmt numFmtId="195" formatCode="#,##0.000,,_);[Red]\(#,##0.000,,\);\-_0_)"/>
    <numFmt numFmtId="196" formatCode="#,##0.0,_);\-#,##0.0,;0"/>
    <numFmt numFmtId="197" formatCode="#,##0.0,_);[Red]\(#,##0.0,\);\-_0_)"/>
    <numFmt numFmtId="198" formatCode="#,##0_);[Red]\(#,##0\);\-_0_)"/>
    <numFmt numFmtId="199" formatCode="#,##0.0,;\(#,##0.0,\);\-_)_0"/>
    <numFmt numFmtId="200" formatCode="0.00%;\(0.00%\)"/>
    <numFmt numFmtId="201" formatCode="0.0000%"/>
    <numFmt numFmtId="202" formatCode="m/d/yy\ h:mm:ss"/>
    <numFmt numFmtId="203" formatCode="_(* #,##0.00%_);_(* \(#,##0.00%\);_(* #,##0.00%_);_(@_)"/>
    <numFmt numFmtId="204" formatCode="_ * #,##0,_ ;_ * \-#,##0,_ ;_ * &quot;-&quot;??_ ;_ @_ "/>
    <numFmt numFmtId="205" formatCode="&quot;True&quot;;&quot;True&quot;;&quot;False&quot;"/>
    <numFmt numFmtId="206" formatCode="_(#,##0.00_);\(#,##0.00\);_(0.00_);@"/>
    <numFmt numFmtId="207" formatCode="d\-mmm\-yy;@"/>
    <numFmt numFmtId="208" formatCode="mmm\-yy;@"/>
    <numFmt numFmtId="209" formatCode="&quot;Yr Ending &quot;mmm\-yy;@"/>
    <numFmt numFmtId="210" formatCode="#,##0_ ;[Red]\-#,##0\ "/>
    <numFmt numFmtId="211" formatCode="&quot;YE &quot;mmm\-yy;@"/>
    <numFmt numFmtId="212" formatCode="_(#,##0%_);\(#,##0%\);_(\-_);@"/>
    <numFmt numFmtId="213" formatCode="_(#,##0.0%_);\(#,##0.0%\);_(\-_);@"/>
    <numFmt numFmtId="214" formatCode="_(#,##0.00%_);\(#,##0.00%\);_(\-_);@"/>
    <numFmt numFmtId="215" formatCode="_(#,##0.00%_);\(#,##0.00%\);_(0.00%_);@"/>
    <numFmt numFmtId="216" formatCode="_(#,##0.0000%_);\(#,##0.0000%\);_(\-_);@"/>
    <numFmt numFmtId="217" formatCode="_(#,##0_);\(#,##0\);_(\-_);@"/>
    <numFmt numFmtId="218" formatCode="_(#,##0.0_);\(#,##0.0\);_(\-_);@"/>
    <numFmt numFmtId="219" formatCode="_(#,##0.00_);\(#,##0.00\);_(\-_);@"/>
    <numFmt numFmtId="220" formatCode="_(#,##0.0000_);\(#,##0.0000\);_(\-_);@"/>
    <numFmt numFmtId="221" formatCode="mmm;@"/>
    <numFmt numFmtId="222" formatCode="_(#,##0&quot; : 1&quot;_);\(#,##0&quot; : 1&quot;\);_(0&quot; : 1&quot;_);@"/>
    <numFmt numFmtId="223" formatCode="&quot;Error Count &quot;#,##0;&quot;Error Count &quot;\-#,##0;&quot;Error Check OK&quot;;@"/>
    <numFmt numFmtId="224" formatCode="_(mmm\-yy_);@"/>
    <numFmt numFmtId="225" formatCode="0000_);\(0000\);0000_);@"/>
    <numFmt numFmtId="226" formatCode="#,##0;\(#,##0\);_(\-_);@"/>
    <numFmt numFmtId="227" formatCode="_(#,##0_);\(#,##0\);_(&quot;OK&quot;_);@"/>
    <numFmt numFmtId="228" formatCode="_(#,##0%_);\(#,##0%\);_(0%_);@"/>
    <numFmt numFmtId="229" formatCode="_(#,##0.0000%_);\(#,##0.0000%\);_(0.0000%_);@"/>
    <numFmt numFmtId="230" formatCode="_(#,##0.0_);\(#,##0.0\);_(0.0_);@"/>
    <numFmt numFmtId="231" formatCode="_(#,##0.000_);\(#,##0.000\);_(\-_);@"/>
    <numFmt numFmtId="232" formatCode="#\ 0/12"/>
    <numFmt numFmtId="233" formatCode="_(#,##0.00&quot; : 1&quot;_);\(#,##0.00&quot; : 1&quot;\);_(0.00&quot; : 1&quot;_);@"/>
    <numFmt numFmtId="234" formatCode="_(#,##0.0%_);\(#,##0.0%\);_(0.0%_);@"/>
    <numFmt numFmtId="235" formatCode="_(#,##0.000%_);\(#,##0.000%\);_(\-_);@"/>
    <numFmt numFmtId="236" formatCode="_(#,##0_);\(#,##0\);;@"/>
    <numFmt numFmtId="237" formatCode="_(#,##0.0000_);\(#,##0.0000\);_(0.0000_);@"/>
    <numFmt numFmtId="238" formatCode="_(#,##0,_);\(#,##0,\);_(0_);@"/>
    <numFmt numFmtId="239" formatCode="d/mm/yy;@"/>
    <numFmt numFmtId="240" formatCode="mm/yy;@"/>
    <numFmt numFmtId="241" formatCode="_(#,##0,_);\(#,##0,\);_(\-_);@"/>
    <numFmt numFmtId="242" formatCode="&quot;Milestone &quot;#,##0;&quot;ERR&quot;;&quot;ERR&quot;;@"/>
    <numFmt numFmtId="243" formatCode="&quot;Phase &quot;#,##0;&quot;ERR&quot;;&quot;ERR&quot;;@"/>
    <numFmt numFmtId="244" formatCode="_(#,##0.0&quot;:1&quot;_);\(#,##0.0&quot;:1&quot;\);_(\-_);@"/>
    <numFmt numFmtId="245" formatCode="&quot;Yr &quot;#,##0;&quot;Yr &quot;\-#,##0;&quot;Yr &quot;0;@"/>
    <numFmt numFmtId="246" formatCode="_(0000_);\(0000\);_(0000_);@"/>
    <numFmt numFmtId="247" formatCode="_-[$£-809]* #,##0.00_-;\-[$£-809]* #,##0.00_-;_-[$£-809]* &quot;-&quot;??_-;_-@_-"/>
  </numFmts>
  <fonts count="125">
    <font>
      <sz val="11"/>
      <color theme="1"/>
      <name val="Calibri"/>
      <family val="2"/>
      <scheme val="minor"/>
    </font>
    <font>
      <sz val="11"/>
      <color theme="1"/>
      <name val="Calibri"/>
      <family val="2"/>
      <scheme val="minor"/>
    </font>
    <font>
      <b/>
      <sz val="11"/>
      <color theme="1"/>
      <name val="Calibri"/>
      <family val="2"/>
      <scheme val="minor"/>
    </font>
    <font>
      <b/>
      <u/>
      <sz val="11"/>
      <color theme="1"/>
      <name val="Arial"/>
      <family val="2"/>
    </font>
    <font>
      <sz val="10"/>
      <name val="Arial"/>
      <family val="2"/>
    </font>
    <font>
      <sz val="10"/>
      <color theme="1"/>
      <name val="Arial"/>
      <family val="2"/>
    </font>
    <font>
      <sz val="11"/>
      <name val="Arial"/>
      <family val="2"/>
    </font>
    <font>
      <sz val="12"/>
      <name val="Times New Roman"/>
      <family val="1"/>
    </font>
    <font>
      <sz val="18"/>
      <name val="Arial"/>
      <family val="2"/>
    </font>
    <font>
      <b/>
      <sz val="12"/>
      <name val="Arial"/>
      <family val="2"/>
    </font>
    <font>
      <b/>
      <sz val="11"/>
      <name val="Arial"/>
      <family val="2"/>
    </font>
    <font>
      <sz val="9"/>
      <name val="Arial"/>
      <family val="2"/>
    </font>
    <font>
      <sz val="12"/>
      <name val="Arial"/>
      <family val="2"/>
    </font>
    <font>
      <sz val="11"/>
      <name val="Verdana"/>
      <family val="2"/>
    </font>
    <font>
      <sz val="11"/>
      <color indexed="8"/>
      <name val="Calibri"/>
      <family val="2"/>
    </font>
    <font>
      <sz val="10"/>
      <color indexed="8"/>
      <name val="Verdana"/>
      <family val="2"/>
    </font>
    <font>
      <sz val="11"/>
      <color indexed="9"/>
      <name val="Calibri"/>
      <family val="2"/>
    </font>
    <font>
      <sz val="10"/>
      <color indexed="9"/>
      <name val="Verdana"/>
      <family val="2"/>
    </font>
    <font>
      <sz val="11"/>
      <color indexed="20"/>
      <name val="Calibri"/>
      <family val="2"/>
    </font>
    <font>
      <sz val="10"/>
      <color indexed="20"/>
      <name val="Verdana"/>
      <family val="2"/>
    </font>
    <font>
      <b/>
      <sz val="11"/>
      <color indexed="52"/>
      <name val="Calibri"/>
      <family val="2"/>
    </font>
    <font>
      <b/>
      <sz val="10"/>
      <color indexed="52"/>
      <name val="Verdana"/>
      <family val="2"/>
    </font>
    <font>
      <sz val="8"/>
      <name val="Arial"/>
      <family val="2"/>
    </font>
    <font>
      <b/>
      <sz val="11"/>
      <color indexed="9"/>
      <name val="Calibri"/>
      <family val="2"/>
    </font>
    <font>
      <b/>
      <sz val="10"/>
      <color indexed="9"/>
      <name val="Verdana"/>
      <family val="2"/>
    </font>
    <font>
      <sz val="10"/>
      <color indexed="10"/>
      <name val="Arial"/>
      <family val="2"/>
    </font>
    <font>
      <sz val="12"/>
      <color theme="1"/>
      <name val="Calibri"/>
      <family val="2"/>
      <scheme val="minor"/>
    </font>
    <font>
      <sz val="10"/>
      <name val="Times New Roman"/>
      <family val="1"/>
    </font>
    <font>
      <sz val="10"/>
      <color indexed="18"/>
      <name val="Arial"/>
      <family val="2"/>
    </font>
    <font>
      <b/>
      <sz val="10"/>
      <name val="Arial"/>
      <family val="2"/>
    </font>
    <font>
      <b/>
      <sz val="12"/>
      <name val="Univers (WN)"/>
    </font>
    <font>
      <i/>
      <sz val="11"/>
      <color indexed="23"/>
      <name val="Calibri"/>
      <family val="2"/>
    </font>
    <font>
      <i/>
      <sz val="10"/>
      <color indexed="23"/>
      <name val="Verdana"/>
      <family val="2"/>
    </font>
    <font>
      <sz val="9"/>
      <color indexed="12"/>
      <name val="Arial"/>
      <family val="2"/>
    </font>
    <font>
      <b/>
      <sz val="8"/>
      <color indexed="12"/>
      <name val="Arial"/>
      <family val="2"/>
    </font>
    <font>
      <sz val="10"/>
      <color indexed="8"/>
      <name val="Arial"/>
      <family val="2"/>
    </font>
    <font>
      <b/>
      <sz val="12"/>
      <color indexed="8"/>
      <name val="Arial"/>
      <family val="2"/>
    </font>
    <font>
      <b/>
      <sz val="10.5"/>
      <name val="Times New Roman"/>
      <family val="1"/>
    </font>
    <font>
      <i/>
      <sz val="10"/>
      <color indexed="8"/>
      <name val="Arial"/>
      <family val="2"/>
    </font>
    <font>
      <sz val="10"/>
      <color indexed="12"/>
      <name val="Arial"/>
      <family val="2"/>
    </font>
    <font>
      <sz val="10"/>
      <color indexed="62"/>
      <name val="Times New Roman"/>
      <family val="1"/>
    </font>
    <font>
      <sz val="10"/>
      <color indexed="18"/>
      <name val="Times New Roman"/>
      <family val="1"/>
    </font>
    <font>
      <sz val="11"/>
      <color indexed="17"/>
      <name val="Calibri"/>
      <family val="2"/>
    </font>
    <font>
      <sz val="10"/>
      <color indexed="17"/>
      <name val="Verdana"/>
      <family val="2"/>
    </font>
    <font>
      <b/>
      <sz val="8"/>
      <color indexed="9"/>
      <name val="Tahoma"/>
      <family val="2"/>
    </font>
    <font>
      <b/>
      <sz val="8"/>
      <color indexed="8"/>
      <name val="Tahoma"/>
      <family val="2"/>
    </font>
    <font>
      <b/>
      <sz val="10"/>
      <color indexed="9"/>
      <name val="Arial"/>
      <family val="2"/>
    </font>
    <font>
      <b/>
      <sz val="15"/>
      <color indexed="56"/>
      <name val="Calibri"/>
      <family val="2"/>
    </font>
    <font>
      <b/>
      <sz val="15"/>
      <color indexed="56"/>
      <name val="Verdana"/>
      <family val="2"/>
    </font>
    <font>
      <b/>
      <sz val="13"/>
      <color indexed="56"/>
      <name val="Calibri"/>
      <family val="2"/>
    </font>
    <font>
      <b/>
      <sz val="13"/>
      <color indexed="56"/>
      <name val="Verdana"/>
      <family val="2"/>
    </font>
    <font>
      <b/>
      <sz val="11"/>
      <color indexed="56"/>
      <name val="Calibri"/>
      <family val="2"/>
    </font>
    <font>
      <b/>
      <sz val="11"/>
      <color indexed="56"/>
      <name val="Verdana"/>
      <family val="2"/>
    </font>
    <font>
      <b/>
      <sz val="12"/>
      <color indexed="9"/>
      <name val="Times New Roman"/>
      <family val="1"/>
    </font>
    <font>
      <b/>
      <sz val="10"/>
      <color indexed="9"/>
      <name val="Times New Roman"/>
      <family val="1"/>
    </font>
    <font>
      <b/>
      <sz val="10"/>
      <color indexed="18"/>
      <name val="Arial"/>
      <family val="2"/>
    </font>
    <font>
      <sz val="10"/>
      <color indexed="9"/>
      <name val="Arial"/>
      <family val="2"/>
    </font>
    <font>
      <sz val="10"/>
      <name val="Helv"/>
    </font>
    <font>
      <sz val="10"/>
      <name val="Stone Sans"/>
      <family val="2"/>
    </font>
    <font>
      <sz val="10"/>
      <name val="Optima"/>
      <family val="2"/>
    </font>
    <font>
      <sz val="11"/>
      <color indexed="62"/>
      <name val="Calibri"/>
      <family val="2"/>
    </font>
    <font>
      <sz val="10"/>
      <color indexed="62"/>
      <name val="Verdana"/>
      <family val="2"/>
    </font>
    <font>
      <i/>
      <sz val="8"/>
      <color indexed="62"/>
      <name val="Times New Roman"/>
      <family val="1"/>
    </font>
    <font>
      <sz val="10"/>
      <color indexed="62"/>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b/>
      <sz val="8"/>
      <name val="Times New Roman"/>
      <family val="1"/>
    </font>
    <font>
      <sz val="11"/>
      <color indexed="52"/>
      <name val="Calibri"/>
      <family val="2"/>
    </font>
    <font>
      <sz val="10"/>
      <color indexed="52"/>
      <name val="Verdana"/>
      <family val="2"/>
    </font>
    <font>
      <b/>
      <sz val="10"/>
      <name val="Times New Roman"/>
      <family val="1"/>
    </font>
    <font>
      <sz val="12"/>
      <name val="Optima"/>
      <family val="2"/>
    </font>
    <font>
      <sz val="11"/>
      <color indexed="60"/>
      <name val="Calibri"/>
      <family val="2"/>
    </font>
    <font>
      <sz val="10"/>
      <color indexed="60"/>
      <name val="Verdana"/>
      <family val="2"/>
    </font>
    <font>
      <sz val="8"/>
      <name val="Times New Roman"/>
      <family val="1"/>
    </font>
    <font>
      <sz val="10"/>
      <color rgb="FF000000"/>
      <name val="Times New Roman"/>
      <family val="1"/>
    </font>
    <font>
      <sz val="11"/>
      <color indexed="8"/>
      <name val="Trebuchet MS"/>
      <family val="2"/>
    </font>
    <font>
      <sz val="10"/>
      <color indexed="8"/>
      <name val="MS Sans Serif"/>
      <family val="2"/>
    </font>
    <font>
      <sz val="10"/>
      <color indexed="14"/>
      <name val="Arial"/>
      <family val="2"/>
    </font>
    <font>
      <b/>
      <sz val="12"/>
      <name val="Stone Sans"/>
      <family val="2"/>
    </font>
    <font>
      <b/>
      <sz val="18"/>
      <name val="Arial"/>
      <family val="2"/>
    </font>
    <font>
      <b/>
      <sz val="14"/>
      <name val="Stone Sans"/>
      <family val="2"/>
    </font>
    <font>
      <sz val="10"/>
      <name val="Stone Sans"/>
    </font>
    <font>
      <i/>
      <sz val="10"/>
      <name val="Arial"/>
      <family val="2"/>
    </font>
    <font>
      <b/>
      <sz val="11"/>
      <color indexed="63"/>
      <name val="Calibri"/>
      <family val="2"/>
    </font>
    <font>
      <b/>
      <sz val="10"/>
      <color indexed="63"/>
      <name val="Verdana"/>
      <family val="2"/>
    </font>
    <font>
      <i/>
      <sz val="10"/>
      <color indexed="62"/>
      <name val="Times New Roman"/>
      <family val="1"/>
    </font>
    <font>
      <sz val="11"/>
      <color indexed="8"/>
      <name val="Times New Roman"/>
      <family val="1"/>
    </font>
    <font>
      <sz val="14"/>
      <name val="Arial"/>
      <family val="2"/>
    </font>
    <font>
      <i/>
      <sz val="11"/>
      <name val="Times New Roman"/>
      <family val="1"/>
    </font>
    <font>
      <b/>
      <sz val="9"/>
      <name val="Arial"/>
      <family val="2"/>
    </font>
    <font>
      <sz val="8"/>
      <color indexed="39"/>
      <name val="Arial"/>
      <family val="2"/>
    </font>
    <font>
      <sz val="10"/>
      <name val="Geneva"/>
      <family val="2"/>
    </font>
    <font>
      <b/>
      <sz val="10"/>
      <color indexed="62"/>
      <name val="Arial"/>
      <family val="2"/>
    </font>
    <font>
      <u/>
      <sz val="10"/>
      <name val="Arial"/>
      <family val="2"/>
    </font>
    <font>
      <b/>
      <sz val="18"/>
      <color indexed="56"/>
      <name val="Cambria"/>
      <family val="2"/>
    </font>
    <font>
      <b/>
      <sz val="11"/>
      <color indexed="8"/>
      <name val="Calibri"/>
      <family val="2"/>
    </font>
    <font>
      <b/>
      <sz val="10"/>
      <color indexed="8"/>
      <name val="Verdana"/>
      <family val="2"/>
    </font>
    <font>
      <sz val="11"/>
      <color indexed="10"/>
      <name val="Calibri"/>
      <family val="2"/>
    </font>
    <font>
      <sz val="10"/>
      <color indexed="10"/>
      <name val="Verdana"/>
      <family val="2"/>
    </font>
    <font>
      <b/>
      <sz val="10"/>
      <color indexed="12"/>
      <name val="Arial"/>
      <family val="2"/>
    </font>
    <font>
      <b/>
      <sz val="10"/>
      <color indexed="8"/>
      <name val="Arial"/>
      <family val="2"/>
    </font>
    <font>
      <b/>
      <u/>
      <sz val="12"/>
      <color indexed="12"/>
      <name val="Arial"/>
      <family val="2"/>
    </font>
    <font>
      <sz val="12"/>
      <color indexed="22"/>
      <name val="Arial"/>
      <family val="2"/>
    </font>
    <font>
      <sz val="10"/>
      <color theme="1"/>
      <name val="Calibri"/>
      <family val="2"/>
      <scheme val="minor"/>
    </font>
    <font>
      <b/>
      <sz val="10"/>
      <name val="Calibri"/>
      <family val="2"/>
      <scheme val="minor"/>
    </font>
    <font>
      <b/>
      <sz val="10"/>
      <color rgb="FFFF0000"/>
      <name val="Arial"/>
      <family val="2"/>
    </font>
    <font>
      <b/>
      <sz val="10"/>
      <color theme="1"/>
      <name val="Calibri"/>
      <family val="2"/>
      <scheme val="minor"/>
    </font>
    <font>
      <sz val="10"/>
      <name val="Calibri"/>
      <family val="2"/>
      <scheme val="minor"/>
    </font>
    <font>
      <sz val="10"/>
      <color indexed="8"/>
      <name val="Calibri"/>
      <family val="2"/>
      <scheme val="minor"/>
    </font>
    <font>
      <sz val="10"/>
      <name val="Calibri"/>
      <family val="2"/>
    </font>
    <font>
      <sz val="7"/>
      <name val="Small Fonts"/>
      <family val="2"/>
    </font>
    <font>
      <sz val="10"/>
      <color indexed="8"/>
      <name val="Arial"/>
      <family val="2"/>
      <charset val="204"/>
    </font>
    <font>
      <sz val="10"/>
      <name val="MS Sans Serif"/>
      <family val="2"/>
    </font>
    <font>
      <sz val="10"/>
      <name val="Verdana"/>
      <family val="2"/>
    </font>
    <font>
      <sz val="10"/>
      <color indexed="8"/>
      <name val="Calibri"/>
      <family val="2"/>
    </font>
    <font>
      <sz val="8"/>
      <name val="Calibri"/>
      <family val="2"/>
      <scheme val="minor"/>
    </font>
    <font>
      <b/>
      <sz val="12"/>
      <color theme="1"/>
      <name val="Calibri"/>
      <family val="2"/>
      <scheme val="minor"/>
    </font>
    <font>
      <b/>
      <sz val="12"/>
      <name val="Calibri"/>
      <family val="2"/>
      <scheme val="minor"/>
    </font>
    <font>
      <sz val="12"/>
      <name val="Calibri"/>
      <family val="2"/>
      <scheme val="minor"/>
    </font>
    <font>
      <sz val="12"/>
      <color indexed="8"/>
      <name val="Calibri"/>
      <family val="2"/>
      <scheme val="minor"/>
    </font>
    <font>
      <sz val="12"/>
      <color rgb="FF000000"/>
      <name val="Calibri"/>
      <scheme val="minor"/>
    </font>
    <font>
      <b/>
      <sz val="12"/>
      <color rgb="FF000000"/>
      <name val="Calibri"/>
      <scheme val="minor"/>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9"/>
        <bgColor indexed="64"/>
      </patternFill>
    </fill>
    <fill>
      <patternFill patternType="solid">
        <fgColor indexed="55"/>
      </patternFill>
    </fill>
    <fill>
      <patternFill patternType="solid">
        <fgColor indexed="45"/>
        <bgColor indexed="64"/>
      </patternFill>
    </fill>
    <fill>
      <patternFill patternType="solid">
        <fgColor indexed="43"/>
      </patternFill>
    </fill>
    <fill>
      <patternFill patternType="solid">
        <fgColor indexed="42"/>
        <bgColor indexed="64"/>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62"/>
        <bgColor indexed="64"/>
      </patternFill>
    </fill>
    <fill>
      <patternFill patternType="solid">
        <fgColor indexed="43"/>
        <bgColor indexed="64"/>
      </patternFill>
    </fill>
    <fill>
      <patternFill patternType="solid">
        <fgColor indexed="55"/>
        <bgColor indexed="64"/>
      </patternFill>
    </fill>
    <fill>
      <patternFill patternType="solid">
        <fgColor indexed="13"/>
        <bgColor indexed="64"/>
      </patternFill>
    </fill>
    <fill>
      <patternFill patternType="solid">
        <fgColor indexed="26"/>
      </patternFill>
    </fill>
    <fill>
      <patternFill patternType="solid">
        <fgColor indexed="9"/>
      </patternFill>
    </fill>
    <fill>
      <patternFill patternType="solid">
        <fgColor indexed="31"/>
        <bgColor indexed="64"/>
      </patternFill>
    </fill>
    <fill>
      <patternFill patternType="solid">
        <fgColor indexed="41"/>
        <bgColor indexed="64"/>
      </patternFill>
    </fill>
    <fill>
      <patternFill patternType="solid">
        <fgColor indexed="44"/>
        <bgColor indexed="64"/>
      </patternFill>
    </fill>
    <fill>
      <patternFill patternType="solid">
        <fgColor indexed="14"/>
        <bgColor indexed="64"/>
      </patternFill>
    </fill>
    <fill>
      <patternFill patternType="solid">
        <fgColor indexed="51"/>
        <bgColor indexed="64"/>
      </patternFill>
    </fill>
    <fill>
      <patternFill patternType="solid">
        <fgColor indexed="47"/>
        <bgColor indexed="64"/>
      </patternFill>
    </fill>
    <fill>
      <patternFill patternType="solid">
        <fgColor theme="3" tint="0.59999389629810485"/>
        <bgColor indexed="64"/>
      </patternFill>
    </fill>
    <fill>
      <patternFill patternType="solid">
        <fgColor theme="2"/>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style="hair">
        <color indexed="64"/>
      </bottom>
      <diagonal/>
    </border>
    <border>
      <left style="thick">
        <color indexed="64"/>
      </left>
      <right/>
      <top/>
      <bottom/>
      <diagonal/>
    </border>
    <border>
      <left/>
      <right/>
      <top style="thin">
        <color indexed="8"/>
      </top>
      <bottom style="thin">
        <color indexed="8"/>
      </bottom>
      <diagonal/>
    </border>
    <border>
      <left/>
      <right/>
      <top style="thin">
        <color indexed="8"/>
      </top>
      <bottom style="double">
        <color indexed="8"/>
      </bottom>
      <diagonal/>
    </border>
    <border>
      <left style="thin">
        <color indexed="62"/>
      </left>
      <right style="thin">
        <color indexed="62"/>
      </right>
      <top style="thin">
        <color indexed="62"/>
      </top>
      <bottom style="thin">
        <color indexed="62"/>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style="thin">
        <color indexed="64"/>
      </top>
      <bottom style="thin">
        <color indexed="64"/>
      </bottom>
      <diagonal/>
    </border>
    <border>
      <left/>
      <right/>
      <top style="thin">
        <color indexed="62"/>
      </top>
      <bottom style="double">
        <color indexed="62"/>
      </bottom>
      <diagonal/>
    </border>
    <border>
      <left/>
      <right/>
      <top style="thin">
        <color indexed="64"/>
      </top>
      <bottom/>
      <diagonal/>
    </border>
    <border>
      <left/>
      <right/>
      <top style="thin">
        <color indexed="62"/>
      </top>
      <bottom style="medium">
        <color indexed="62"/>
      </bottom>
      <diagonal/>
    </border>
    <border>
      <left/>
      <right/>
      <top style="thin">
        <color indexed="62"/>
      </top>
      <bottom/>
      <diagonal/>
    </border>
    <border>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704">
    <xf numFmtId="0" fontId="0" fillId="0" borderId="0"/>
    <xf numFmtId="0" fontId="4" fillId="0" borderId="0"/>
    <xf numFmtId="0" fontId="4" fillId="0" borderId="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7" fillId="0" borderId="0"/>
    <xf numFmtId="0" fontId="6" fillId="0" borderId="0"/>
    <xf numFmtId="0" fontId="4" fillId="0" borderId="0"/>
    <xf numFmtId="165" fontId="1" fillId="0" borderId="0" applyFont="0" applyFill="0" applyBorder="0" applyAlignment="0" applyProtection="0"/>
    <xf numFmtId="0" fontId="4" fillId="0" borderId="0"/>
    <xf numFmtId="0" fontId="4" fillId="0" borderId="0"/>
    <xf numFmtId="0" fontId="13" fillId="0" borderId="0"/>
    <xf numFmtId="0" fontId="4" fillId="0" borderId="0" applyNumberFormat="0" applyFont="0" applyFill="0" applyBorder="0" applyAlignment="0" applyProtection="0"/>
    <xf numFmtId="0" fontId="14" fillId="2" borderId="0" applyNumberFormat="0" applyBorder="0" applyAlignment="0" applyProtection="0"/>
    <xf numFmtId="0" fontId="14" fillId="2" borderId="0" applyNumberFormat="0" applyBorder="0" applyAlignment="0" applyProtection="0"/>
    <xf numFmtId="0" fontId="15"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5"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5"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5"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5"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5"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5"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5"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7"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7"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7"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7"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7"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7"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7"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7"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7" fillId="1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7"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7"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9" fillId="3" borderId="0" applyNumberFormat="0" applyBorder="0" applyAlignment="0" applyProtection="0"/>
    <xf numFmtId="0" fontId="20" fillId="20" borderId="7" applyNumberFormat="0" applyAlignment="0" applyProtection="0"/>
    <xf numFmtId="0" fontId="20" fillId="20" borderId="7" applyNumberFormat="0" applyAlignment="0" applyProtection="0"/>
    <xf numFmtId="0" fontId="20" fillId="20" borderId="7" applyNumberFormat="0" applyAlignment="0" applyProtection="0"/>
    <xf numFmtId="0" fontId="20" fillId="20" borderId="7" applyNumberFormat="0" applyAlignment="0" applyProtection="0"/>
    <xf numFmtId="0" fontId="20" fillId="20" borderId="7" applyNumberFormat="0" applyAlignment="0" applyProtection="0"/>
    <xf numFmtId="0" fontId="20" fillId="20" borderId="7" applyNumberFormat="0" applyAlignment="0" applyProtection="0"/>
    <xf numFmtId="0" fontId="21" fillId="20" borderId="7" applyNumberFormat="0" applyAlignment="0" applyProtection="0"/>
    <xf numFmtId="0" fontId="21" fillId="20" borderId="7" applyNumberFormat="0" applyAlignment="0" applyProtection="0"/>
    <xf numFmtId="0" fontId="21" fillId="20" borderId="7" applyNumberFormat="0" applyAlignment="0" applyProtection="0"/>
    <xf numFmtId="166" fontId="22" fillId="21" borderId="0"/>
    <xf numFmtId="0" fontId="23" fillId="22" borderId="8" applyNumberFormat="0" applyAlignment="0" applyProtection="0"/>
    <xf numFmtId="0" fontId="23" fillId="22" borderId="8" applyNumberFormat="0" applyAlignment="0" applyProtection="0"/>
    <xf numFmtId="0" fontId="24" fillId="22" borderId="8"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5" fillId="0" borderId="0" applyFont="0" applyFill="0" applyBorder="0" applyAlignment="0" applyProtection="0"/>
    <xf numFmtId="167" fontId="25" fillId="0" borderId="0" applyFill="0" applyBorder="0">
      <protection locked="0"/>
    </xf>
    <xf numFmtId="168" fontId="4" fillId="0" borderId="0" applyFill="0" applyBorder="0"/>
    <xf numFmtId="168" fontId="25" fillId="0" borderId="0" applyFill="0" applyBorder="0">
      <protection locked="0"/>
    </xf>
    <xf numFmtId="164" fontId="4" fillId="0" borderId="0" applyFont="0" applyFill="0" applyBorder="0" applyAlignment="0" applyProtection="0"/>
    <xf numFmtId="164" fontId="26" fillId="0" borderId="0" applyFont="0" applyFill="0" applyBorder="0" applyAlignment="0" applyProtection="0"/>
    <xf numFmtId="164" fontId="7" fillId="0" borderId="0" applyFont="0" applyFill="0" applyBorder="0" applyAlignment="0" applyProtection="0"/>
    <xf numFmtId="0" fontId="27" fillId="0" borderId="0" applyNumberFormat="0" applyFill="0" applyBorder="0" applyAlignment="0">
      <alignment horizontal="left"/>
      <protection locked="0"/>
    </xf>
    <xf numFmtId="0" fontId="27" fillId="0" borderId="0" applyNumberFormat="0" applyFill="0" applyBorder="0" applyAlignment="0">
      <alignment horizontal="left"/>
      <protection locked="0"/>
    </xf>
    <xf numFmtId="166" fontId="22" fillId="23" borderId="9"/>
    <xf numFmtId="169" fontId="4" fillId="0" borderId="0" applyFill="0" applyBorder="0"/>
    <xf numFmtId="15" fontId="25" fillId="0" borderId="0" applyFill="0" applyBorder="0">
      <protection locked="0"/>
    </xf>
    <xf numFmtId="169" fontId="4" fillId="0" borderId="0" applyFill="0" applyBorder="0"/>
    <xf numFmtId="170" fontId="4" fillId="0" borderId="0" applyFont="0" applyFill="0" applyBorder="0" applyAlignment="0" applyProtection="0"/>
    <xf numFmtId="171" fontId="4" fillId="0" borderId="0" applyFont="0" applyFill="0" applyBorder="0" applyAlignment="0" applyProtection="0"/>
    <xf numFmtId="0" fontId="28" fillId="0" borderId="0" applyFont="0" applyFill="0" applyBorder="0" applyAlignment="0" applyProtection="0">
      <alignment horizontal="right"/>
    </xf>
    <xf numFmtId="1" fontId="4" fillId="0" borderId="0" applyFill="0" applyBorder="0">
      <alignment horizontal="right"/>
    </xf>
    <xf numFmtId="2" fontId="4" fillId="0" borderId="0" applyFill="0" applyBorder="0">
      <alignment horizontal="right"/>
    </xf>
    <xf numFmtId="2" fontId="25" fillId="0" borderId="0" applyFill="0" applyBorder="0">
      <protection locked="0"/>
    </xf>
    <xf numFmtId="172" fontId="4" fillId="0" borderId="0" applyFill="0" applyBorder="0">
      <alignment horizontal="right"/>
    </xf>
    <xf numFmtId="172" fontId="25" fillId="0" borderId="0" applyFill="0" applyBorder="0">
      <protection locked="0"/>
    </xf>
    <xf numFmtId="0" fontId="29" fillId="0" borderId="10" applyNumberFormat="0" applyFill="0" applyBorder="0" applyAlignment="0">
      <alignment horizontal="left"/>
      <protection hidden="1"/>
    </xf>
    <xf numFmtId="0" fontId="29" fillId="0" borderId="10" applyNumberFormat="0" applyFill="0" applyBorder="0" applyAlignment="0">
      <alignment horizontal="left"/>
      <protection hidden="1"/>
    </xf>
    <xf numFmtId="0" fontId="29" fillId="0" borderId="10" applyNumberFormat="0" applyFill="0" applyBorder="0" applyAlignment="0">
      <alignment horizontal="left"/>
      <protection hidden="1"/>
    </xf>
    <xf numFmtId="0" fontId="30" fillId="0" borderId="0" applyNumberFormat="0" applyFill="0" applyBorder="0" applyAlignment="0">
      <protection hidden="1"/>
    </xf>
    <xf numFmtId="173" fontId="4"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7" fillId="0" borderId="0" applyNumberFormat="0" applyFill="0" applyBorder="0" applyAlignment="0" applyProtection="0"/>
    <xf numFmtId="0" fontId="7" fillId="22" borderId="0" applyNumberFormat="0" applyFont="0" applyBorder="0" applyAlignment="0" applyProtection="0"/>
    <xf numFmtId="0" fontId="33" fillId="0" borderId="0" applyNumberFormat="0" applyFill="0" applyBorder="0" applyAlignment="0" applyProtection="0"/>
    <xf numFmtId="174" fontId="34" fillId="0" borderId="0" applyFill="0" applyBorder="0"/>
    <xf numFmtId="15" fontId="35" fillId="0" borderId="0" applyFill="0" applyBorder="0" applyProtection="0">
      <alignment horizontal="center"/>
    </xf>
    <xf numFmtId="0" fontId="7" fillId="3" borderId="0" applyNumberFormat="0" applyFont="0" applyBorder="0" applyAlignment="0" applyProtection="0"/>
    <xf numFmtId="175" fontId="36" fillId="20" borderId="6" applyAlignment="0" applyProtection="0"/>
    <xf numFmtId="175" fontId="36" fillId="20" borderId="6" applyAlignment="0" applyProtection="0"/>
    <xf numFmtId="0" fontId="37" fillId="0" borderId="0" applyNumberFormat="0" applyFill="0" applyBorder="0" applyAlignment="0" applyProtection="0"/>
    <xf numFmtId="176" fontId="38" fillId="0" borderId="0" applyNumberFormat="0" applyFill="0" applyBorder="0" applyAlignment="0" applyProtection="0"/>
    <xf numFmtId="15" fontId="39" fillId="24" borderId="9">
      <alignment horizontal="center"/>
      <protection locked="0"/>
    </xf>
    <xf numFmtId="177" fontId="39" fillId="24" borderId="9" applyAlignment="0">
      <protection locked="0"/>
    </xf>
    <xf numFmtId="176" fontId="39" fillId="24" borderId="9" applyAlignment="0">
      <protection locked="0"/>
    </xf>
    <xf numFmtId="176" fontId="35" fillId="0" borderId="0" applyFill="0" applyBorder="0" applyAlignment="0" applyProtection="0"/>
    <xf numFmtId="177" fontId="35" fillId="0" borderId="0" applyFill="0" applyBorder="0" applyAlignment="0" applyProtection="0"/>
    <xf numFmtId="178" fontId="35" fillId="0" borderId="0" applyFill="0" applyBorder="0" applyAlignment="0" applyProtection="0"/>
    <xf numFmtId="0" fontId="7" fillId="0" borderId="11" applyNumberFormat="0" applyFont="0" applyAlignment="0" applyProtection="0"/>
    <xf numFmtId="0" fontId="7" fillId="0" borderId="11" applyNumberFormat="0" applyFont="0" applyAlignment="0" applyProtection="0"/>
    <xf numFmtId="0" fontId="7" fillId="0" borderId="11" applyNumberFormat="0" applyFont="0" applyAlignment="0" applyProtection="0"/>
    <xf numFmtId="0" fontId="7" fillId="0" borderId="12" applyNumberFormat="0" applyFont="0" applyAlignment="0" applyProtection="0"/>
    <xf numFmtId="0" fontId="7" fillId="0" borderId="12" applyNumberFormat="0" applyFont="0" applyAlignment="0" applyProtection="0"/>
    <xf numFmtId="0" fontId="7" fillId="0" borderId="12" applyNumberFormat="0" applyFont="0" applyAlignment="0" applyProtection="0"/>
    <xf numFmtId="0" fontId="7" fillId="10" borderId="0" applyNumberFormat="0" applyFont="0" applyBorder="0" applyAlignment="0" applyProtection="0"/>
    <xf numFmtId="179" fontId="4" fillId="0" borderId="0" applyFont="0" applyFill="0" applyBorder="0" applyAlignment="0" applyProtection="0"/>
    <xf numFmtId="0" fontId="4" fillId="0" borderId="0" applyFont="0" applyFill="0" applyBorder="0" applyProtection="0">
      <alignment horizontal="fill"/>
    </xf>
    <xf numFmtId="180" fontId="40" fillId="25" borderId="1" applyNumberFormat="0" applyFont="0" applyAlignment="0">
      <alignment horizontal="right"/>
    </xf>
    <xf numFmtId="15" fontId="41" fillId="25" borderId="13" applyFont="0" applyAlignment="0" applyProtection="0">
      <alignment horizontal="right"/>
    </xf>
    <xf numFmtId="15" fontId="41" fillId="25" borderId="13" applyFont="0" applyAlignment="0" applyProtection="0">
      <alignment horizontal="right"/>
    </xf>
    <xf numFmtId="15" fontId="41" fillId="25" borderId="13" applyFont="0" applyAlignment="0" applyProtection="0">
      <alignment horizontal="right"/>
    </xf>
    <xf numFmtId="0" fontId="41" fillId="25" borderId="13" applyFont="0" applyAlignment="0" applyProtection="0">
      <alignment horizontal="right"/>
    </xf>
    <xf numFmtId="0" fontId="41" fillId="25" borderId="13" applyFont="0" applyAlignment="0" applyProtection="0">
      <alignment horizontal="right"/>
    </xf>
    <xf numFmtId="0" fontId="41" fillId="25" borderId="13" applyFont="0" applyAlignment="0" applyProtection="0">
      <alignment horizontal="right"/>
    </xf>
    <xf numFmtId="181" fontId="41" fillId="25" borderId="13" applyFont="0" applyAlignment="0" applyProtection="0">
      <alignment horizontal="right"/>
    </xf>
    <xf numFmtId="181" fontId="41" fillId="25" borderId="13" applyFont="0" applyAlignment="0" applyProtection="0">
      <alignment horizontal="right"/>
    </xf>
    <xf numFmtId="181" fontId="41" fillId="25" borderId="13" applyFont="0" applyAlignment="0" applyProtection="0">
      <alignment horizontal="right"/>
    </xf>
    <xf numFmtId="0" fontId="7" fillId="0" borderId="0" applyFont="0" applyFill="0" applyBorder="0" applyAlignment="0" applyProtection="0"/>
    <xf numFmtId="176" fontId="40" fillId="0" borderId="0"/>
    <xf numFmtId="0" fontId="42" fillId="4" borderId="0" applyNumberFormat="0" applyBorder="0" applyAlignment="0" applyProtection="0"/>
    <xf numFmtId="0" fontId="42" fillId="4" borderId="0" applyNumberFormat="0" applyBorder="0" applyAlignment="0" applyProtection="0"/>
    <xf numFmtId="0" fontId="43" fillId="4" borderId="0" applyNumberFormat="0" applyBorder="0" applyAlignment="0" applyProtection="0"/>
    <xf numFmtId="37" fontId="44" fillId="26" borderId="2" applyBorder="0">
      <alignment horizontal="left" vertical="center" indent="1"/>
    </xf>
    <xf numFmtId="37" fontId="45" fillId="27" borderId="14" applyFill="0">
      <alignment vertical="center"/>
    </xf>
    <xf numFmtId="0" fontId="45" fillId="28" borderId="4" applyNumberFormat="0">
      <alignment horizontal="left" vertical="top" indent="1"/>
    </xf>
    <xf numFmtId="0" fontId="46" fillId="29" borderId="0" applyNumberFormat="0" applyBorder="0" applyAlignment="0">
      <alignment vertical="top"/>
    </xf>
    <xf numFmtId="0" fontId="47" fillId="0" borderId="15" applyNumberFormat="0" applyFill="0" applyAlignment="0" applyProtection="0"/>
    <xf numFmtId="0" fontId="47" fillId="0" borderId="15" applyNumberFormat="0" applyFill="0" applyAlignment="0" applyProtection="0"/>
    <xf numFmtId="0" fontId="48" fillId="0" borderId="15"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50" fillId="0" borderId="16" applyNumberFormat="0" applyFill="0" applyAlignment="0" applyProtection="0"/>
    <xf numFmtId="0" fontId="51" fillId="0" borderId="17" applyNumberFormat="0" applyFill="0" applyAlignment="0" applyProtection="0"/>
    <xf numFmtId="0" fontId="51" fillId="0" borderId="17" applyNumberFormat="0" applyFill="0" applyAlignment="0" applyProtection="0"/>
    <xf numFmtId="0" fontId="52" fillId="0" borderId="17"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3" fontId="53" fillId="29" borderId="0">
      <alignment vertical="center"/>
    </xf>
    <xf numFmtId="0" fontId="54" fillId="29" borderId="0"/>
    <xf numFmtId="176" fontId="55" fillId="0" borderId="0" applyNumberFormat="0" applyFill="0" applyBorder="0" applyAlignment="0" applyProtection="0">
      <alignment horizontal="right"/>
    </xf>
    <xf numFmtId="182" fontId="56" fillId="0" borderId="0" applyAlignment="0">
      <alignment horizontal="right"/>
      <protection hidden="1"/>
    </xf>
    <xf numFmtId="0" fontId="57" fillId="0" borderId="0" applyFont="0" applyFill="0" applyBorder="0" applyAlignment="0" applyProtection="0">
      <alignment horizontal="left"/>
    </xf>
    <xf numFmtId="183" fontId="4" fillId="21" borderId="0" applyProtection="0"/>
    <xf numFmtId="184" fontId="4" fillId="0" borderId="0" applyFont="0" applyFill="0" applyBorder="0" applyAlignment="0" applyProtection="0"/>
    <xf numFmtId="10" fontId="4" fillId="0" borderId="0" applyBorder="0"/>
    <xf numFmtId="185" fontId="4" fillId="0" borderId="0"/>
    <xf numFmtId="4" fontId="4" fillId="0" borderId="0" applyFill="0" applyBorder="0"/>
    <xf numFmtId="0" fontId="58" fillId="0" borderId="0" applyFont="0" applyFill="0" applyBorder="0" applyAlignment="0" applyProtection="0"/>
    <xf numFmtId="0" fontId="59" fillId="0" borderId="0"/>
    <xf numFmtId="0" fontId="60" fillId="7" borderId="7" applyNumberFormat="0" applyAlignment="0" applyProtection="0"/>
    <xf numFmtId="0" fontId="60" fillId="7" borderId="7" applyNumberFormat="0" applyAlignment="0" applyProtection="0"/>
    <xf numFmtId="0" fontId="60" fillId="7" borderId="7" applyNumberFormat="0" applyAlignment="0" applyProtection="0"/>
    <xf numFmtId="0" fontId="60" fillId="7" borderId="7" applyNumberFormat="0" applyAlignment="0" applyProtection="0"/>
    <xf numFmtId="0" fontId="60" fillId="7" borderId="7" applyNumberFormat="0" applyAlignment="0" applyProtection="0"/>
    <xf numFmtId="0" fontId="60" fillId="7" borderId="7" applyNumberFormat="0" applyAlignment="0" applyProtection="0"/>
    <xf numFmtId="0" fontId="61" fillId="7" borderId="7" applyNumberFormat="0" applyAlignment="0" applyProtection="0"/>
    <xf numFmtId="0" fontId="61" fillId="7" borderId="7" applyNumberFormat="0" applyAlignment="0" applyProtection="0"/>
    <xf numFmtId="0" fontId="61" fillId="7" borderId="7" applyNumberFormat="0" applyAlignment="0" applyProtection="0"/>
    <xf numFmtId="186" fontId="41" fillId="30" borderId="13" applyFont="0" applyAlignment="0">
      <alignment horizontal="right"/>
      <protection locked="0"/>
    </xf>
    <xf numFmtId="186" fontId="41" fillId="30" borderId="13" applyFont="0" applyAlignment="0">
      <alignment horizontal="right"/>
      <protection locked="0"/>
    </xf>
    <xf numFmtId="186" fontId="41" fillId="30" borderId="13" applyFont="0" applyAlignment="0">
      <alignment horizontal="right"/>
      <protection locked="0"/>
    </xf>
    <xf numFmtId="0" fontId="4" fillId="30" borderId="13" applyFont="0" applyAlignment="0">
      <alignment horizontal="right"/>
      <protection locked="0"/>
    </xf>
    <xf numFmtId="0" fontId="4" fillId="30" borderId="13" applyFont="0" applyAlignment="0">
      <alignment horizontal="right"/>
      <protection locked="0"/>
    </xf>
    <xf numFmtId="0" fontId="4" fillId="30" borderId="13" applyFont="0" applyAlignment="0">
      <alignment horizontal="right"/>
      <protection locked="0"/>
    </xf>
    <xf numFmtId="181" fontId="62" fillId="30" borderId="13" applyFont="0" applyAlignment="0">
      <alignment vertical="top"/>
      <protection locked="0"/>
    </xf>
    <xf numFmtId="181" fontId="62" fillId="30" borderId="13" applyFont="0" applyAlignment="0">
      <alignment vertical="top"/>
      <protection locked="0"/>
    </xf>
    <xf numFmtId="181" fontId="62" fillId="30" borderId="13" applyFont="0" applyAlignment="0">
      <alignment vertical="top"/>
      <protection locked="0"/>
    </xf>
    <xf numFmtId="176" fontId="63" fillId="31" borderId="1" applyNumberFormat="0" applyAlignment="0">
      <alignment vertical="top"/>
    </xf>
    <xf numFmtId="15" fontId="4" fillId="27" borderId="1" applyAlignment="0" applyProtection="0">
      <alignment vertical="top"/>
    </xf>
    <xf numFmtId="187" fontId="4" fillId="27" borderId="1" applyAlignment="0" applyProtection="0">
      <alignment horizontal="right"/>
    </xf>
    <xf numFmtId="181" fontId="4" fillId="27" borderId="1" applyAlignment="0" applyProtection="0">
      <alignment horizontal="right"/>
    </xf>
    <xf numFmtId="166" fontId="22" fillId="30" borderId="9"/>
    <xf numFmtId="1" fontId="59" fillId="0" borderId="0"/>
    <xf numFmtId="0" fontId="59" fillId="0" borderId="0" applyFont="0" applyFill="0" applyBorder="0" applyAlignment="0" applyProtection="0"/>
    <xf numFmtId="188" fontId="4" fillId="0" borderId="0"/>
    <xf numFmtId="38" fontId="64" fillId="0" borderId="0"/>
    <xf numFmtId="38" fontId="65" fillId="0" borderId="0"/>
    <xf numFmtId="38" fontId="66" fillId="0" borderId="0"/>
    <xf numFmtId="38" fontId="67" fillId="0" borderId="0"/>
    <xf numFmtId="0" fontId="68" fillId="0" borderId="0"/>
    <xf numFmtId="0" fontId="68" fillId="0" borderId="0"/>
    <xf numFmtId="189" fontId="4" fillId="0" borderId="0" applyFont="0" applyFill="0" applyBorder="0" applyProtection="0"/>
    <xf numFmtId="167" fontId="69" fillId="0" borderId="5" applyNumberFormat="0" applyFont="0" applyFill="0" applyAlignment="0">
      <alignment horizontal="left" vertical="center"/>
    </xf>
    <xf numFmtId="0" fontId="70" fillId="0" borderId="18" applyNumberFormat="0" applyFill="0" applyAlignment="0" applyProtection="0"/>
    <xf numFmtId="0" fontId="70" fillId="0" borderId="18" applyNumberFormat="0" applyFill="0" applyAlignment="0" applyProtection="0"/>
    <xf numFmtId="0" fontId="71" fillId="0" borderId="18" applyNumberFormat="0" applyFill="0" applyAlignment="0" applyProtection="0"/>
    <xf numFmtId="190" fontId="72" fillId="0" borderId="0" applyFont="0" applyFill="0" applyBorder="0" applyProtection="0">
      <alignment horizontal="right"/>
    </xf>
    <xf numFmtId="176" fontId="63" fillId="32" borderId="0" applyNumberFormat="0" applyFont="0" applyBorder="0" applyAlignment="0" applyProtection="0">
      <alignment vertical="top"/>
    </xf>
    <xf numFmtId="181" fontId="41" fillId="32" borderId="0" applyFont="0" applyBorder="0" applyAlignment="0">
      <alignment horizontal="right"/>
      <protection locked="0"/>
    </xf>
    <xf numFmtId="0" fontId="73" fillId="0" borderId="0" applyFont="0" applyFill="0" applyBorder="0" applyAlignment="0" applyProtection="0"/>
    <xf numFmtId="0" fontId="74" fillId="24" borderId="0" applyNumberFormat="0" applyBorder="0" applyAlignment="0" applyProtection="0"/>
    <xf numFmtId="0" fontId="74" fillId="24" borderId="0" applyNumberFormat="0" applyBorder="0" applyAlignment="0" applyProtection="0"/>
    <xf numFmtId="0" fontId="75" fillId="24" borderId="0" applyNumberFormat="0" applyBorder="0" applyAlignment="0" applyProtection="0"/>
    <xf numFmtId="0" fontId="76" fillId="0" borderId="0">
      <alignment vertical="center"/>
    </xf>
    <xf numFmtId="0" fontId="26" fillId="0" borderId="0"/>
    <xf numFmtId="0" fontId="77" fillId="0" borderId="0"/>
    <xf numFmtId="0" fontId="7" fillId="0" borderId="0"/>
    <xf numFmtId="0" fontId="4" fillId="0" borderId="0"/>
    <xf numFmtId="0" fontId="4" fillId="0" borderId="0"/>
    <xf numFmtId="0" fontId="4" fillId="0" borderId="0"/>
    <xf numFmtId="0" fontId="78" fillId="0" borderId="0"/>
    <xf numFmtId="0" fontId="4" fillId="0" borderId="0"/>
    <xf numFmtId="0" fontId="1" fillId="0" borderId="0"/>
    <xf numFmtId="0" fontId="12" fillId="0" borderId="0"/>
    <xf numFmtId="0" fontId="4" fillId="0" borderId="0"/>
    <xf numFmtId="0" fontId="1" fillId="0" borderId="0"/>
    <xf numFmtId="0" fontId="6" fillId="0" borderId="0"/>
    <xf numFmtId="0" fontId="4" fillId="0" borderId="0"/>
    <xf numFmtId="0" fontId="79"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191" fontId="40" fillId="0" borderId="0"/>
    <xf numFmtId="0" fontId="25" fillId="0" borderId="0" applyFill="0" applyBorder="0">
      <protection locked="0"/>
    </xf>
    <xf numFmtId="192" fontId="4" fillId="0" borderId="0">
      <alignment horizontal="right" vertical="center" wrapText="1"/>
    </xf>
    <xf numFmtId="0" fontId="4" fillId="33" borderId="19" applyNumberFormat="0" applyFont="0" applyAlignment="0" applyProtection="0"/>
    <xf numFmtId="0" fontId="4" fillId="33" borderId="19" applyNumberFormat="0" applyFont="0" applyAlignment="0" applyProtection="0"/>
    <xf numFmtId="0" fontId="4" fillId="33" borderId="19" applyNumberFormat="0" applyFont="0" applyAlignment="0" applyProtection="0"/>
    <xf numFmtId="0" fontId="4" fillId="33" borderId="19" applyNumberFormat="0" applyFont="0" applyAlignment="0" applyProtection="0"/>
    <xf numFmtId="0" fontId="4" fillId="33" borderId="19" applyNumberFormat="0" applyFont="0" applyAlignment="0" applyProtection="0"/>
    <xf numFmtId="0" fontId="4" fillId="33" borderId="19" applyNumberFormat="0" applyFont="0" applyAlignment="0" applyProtection="0"/>
    <xf numFmtId="0" fontId="80" fillId="0" borderId="0">
      <alignment horizontal="left"/>
    </xf>
    <xf numFmtId="183" fontId="4" fillId="0" borderId="0" applyFill="0" applyBorder="0" applyAlignment="0" applyProtection="0"/>
    <xf numFmtId="0" fontId="81" fillId="0" borderId="0" applyFill="0" applyBorder="0" applyAlignment="0">
      <alignment horizontal="left"/>
    </xf>
    <xf numFmtId="0" fontId="9" fillId="0" borderId="0" applyNumberFormat="0" applyFill="0" applyBorder="0" applyAlignment="0"/>
    <xf numFmtId="0" fontId="82" fillId="0" borderId="0">
      <alignment horizontal="left"/>
    </xf>
    <xf numFmtId="0" fontId="83" fillId="0" borderId="0" applyFill="0" applyBorder="0" applyProtection="0">
      <alignment horizontal="center"/>
    </xf>
    <xf numFmtId="193" fontId="4" fillId="0" borderId="0" applyFill="0" applyBorder="0" applyAlignment="0" applyProtection="0"/>
    <xf numFmtId="194" fontId="84" fillId="0" borderId="0" applyFill="0" applyBorder="0" applyAlignment="0" applyProtection="0"/>
    <xf numFmtId="195" fontId="11" fillId="0" borderId="0">
      <alignment horizontal="center" vertical="top" wrapText="1"/>
    </xf>
    <xf numFmtId="196" fontId="4" fillId="0" borderId="0" applyFill="0" applyBorder="0" applyAlignment="0" applyProtection="0"/>
    <xf numFmtId="0" fontId="85" fillId="0" borderId="0"/>
    <xf numFmtId="197" fontId="4" fillId="0" borderId="0" applyBorder="0" applyAlignment="0" applyProtection="0"/>
    <xf numFmtId="10" fontId="4" fillId="0" borderId="3"/>
    <xf numFmtId="10" fontId="4" fillId="0" borderId="0" applyFill="0" applyBorder="0" applyAlignment="0" applyProtection="0"/>
    <xf numFmtId="198" fontId="4" fillId="0" borderId="0" applyFont="0" applyFill="0" applyBorder="0" applyAlignment="0" applyProtection="0"/>
    <xf numFmtId="3" fontId="4" fillId="21" borderId="1" applyFill="0" applyBorder="0"/>
    <xf numFmtId="193" fontId="4" fillId="0" borderId="0"/>
    <xf numFmtId="183" fontId="58" fillId="0" borderId="0" applyFill="0" applyBorder="0" applyAlignment="0" applyProtection="0"/>
    <xf numFmtId="199" fontId="58" fillId="0" borderId="0" applyFill="0" applyBorder="0" applyAlignment="0" applyProtection="0"/>
    <xf numFmtId="0" fontId="86" fillId="20" borderId="20" applyNumberFormat="0" applyAlignment="0" applyProtection="0"/>
    <xf numFmtId="0" fontId="86" fillId="20" borderId="20" applyNumberFormat="0" applyAlignment="0" applyProtection="0"/>
    <xf numFmtId="0" fontId="86" fillId="20" borderId="20" applyNumberFormat="0" applyAlignment="0" applyProtection="0"/>
    <xf numFmtId="0" fontId="86" fillId="20" borderId="20" applyNumberFormat="0" applyAlignment="0" applyProtection="0"/>
    <xf numFmtId="0" fontId="86" fillId="20" borderId="20" applyNumberFormat="0" applyAlignment="0" applyProtection="0"/>
    <xf numFmtId="0" fontId="86" fillId="20" borderId="20" applyNumberFormat="0" applyAlignment="0" applyProtection="0"/>
    <xf numFmtId="0" fontId="87" fillId="20" borderId="20" applyNumberFormat="0" applyAlignment="0" applyProtection="0"/>
    <xf numFmtId="0" fontId="87" fillId="20" borderId="20" applyNumberFormat="0" applyAlignment="0" applyProtection="0"/>
    <xf numFmtId="0" fontId="87" fillId="20" borderId="20" applyNumberFormat="0" applyAlignment="0" applyProtection="0"/>
    <xf numFmtId="9" fontId="27" fillId="0" borderId="0" applyFont="0" applyFill="0" applyBorder="0" applyAlignment="0" applyProtection="0"/>
    <xf numFmtId="10" fontId="27" fillId="0" borderId="0" applyFont="0" applyFill="0" applyBorder="0" applyAlignment="0" applyProtection="0"/>
    <xf numFmtId="200" fontId="4" fillId="0" borderId="0" applyFill="0" applyBorder="0"/>
    <xf numFmtId="200" fontId="25" fillId="0" borderId="0" applyFill="0" applyBorder="0">
      <protection locked="0"/>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 fillId="0" borderId="0" applyFont="0" applyFill="0" applyBorder="0" applyAlignment="0" applyProtection="0"/>
    <xf numFmtId="9" fontId="77" fillId="0" borderId="0" applyFont="0" applyFill="0" applyBorder="0" applyAlignment="0" applyProtection="0"/>
    <xf numFmtId="9" fontId="7" fillId="0" borderId="0" applyFont="0" applyFill="0" applyBorder="0" applyAlignment="0" applyProtection="0"/>
    <xf numFmtId="176" fontId="88" fillId="0" borderId="0">
      <alignment vertical="top"/>
    </xf>
    <xf numFmtId="201" fontId="68" fillId="0" borderId="0" applyFont="0" applyFill="0" applyBorder="0" applyAlignment="0" applyProtection="0"/>
    <xf numFmtId="0" fontId="68" fillId="0" borderId="21" applyNumberFormat="0" applyFont="0" applyFill="0" applyAlignment="0" applyProtection="0"/>
    <xf numFmtId="0" fontId="68" fillId="0" borderId="22" applyNumberFormat="0" applyFont="0" applyFill="0" applyAlignment="0" applyProtection="0"/>
    <xf numFmtId="0" fontId="68" fillId="0" borderId="23" applyNumberFormat="0" applyFont="0" applyFill="0" applyAlignment="0" applyProtection="0"/>
    <xf numFmtId="0" fontId="68" fillId="0" borderId="24" applyNumberFormat="0" applyFont="0" applyFill="0" applyAlignment="0" applyProtection="0"/>
    <xf numFmtId="0" fontId="68" fillId="0" borderId="25" applyNumberFormat="0" applyFont="0" applyFill="0" applyAlignment="0" applyProtection="0"/>
    <xf numFmtId="0" fontId="68" fillId="0" borderId="25" applyNumberFormat="0" applyFont="0" applyFill="0" applyAlignment="0" applyProtection="0"/>
    <xf numFmtId="0" fontId="68" fillId="0" borderId="25" applyNumberFormat="0" applyFont="0" applyFill="0" applyAlignment="0" applyProtection="0"/>
    <xf numFmtId="0" fontId="68" fillId="34" borderId="0" applyNumberFormat="0" applyFont="0" applyBorder="0" applyAlignment="0" applyProtection="0"/>
    <xf numFmtId="0" fontId="68" fillId="0" borderId="26" applyNumberFormat="0" applyFont="0" applyFill="0" applyAlignment="0" applyProtection="0"/>
    <xf numFmtId="0" fontId="68" fillId="0" borderId="27" applyNumberFormat="0" applyFont="0" applyFill="0" applyAlignment="0" applyProtection="0"/>
    <xf numFmtId="46" fontId="68" fillId="0" borderId="0" applyFont="0" applyFill="0" applyBorder="0" applyAlignment="0" applyProtection="0"/>
    <xf numFmtId="0" fontId="89" fillId="0" borderId="0" applyNumberFormat="0" applyFill="0" applyBorder="0" applyAlignment="0" applyProtection="0"/>
    <xf numFmtId="0" fontId="68" fillId="0" borderId="28" applyNumberFormat="0" applyFont="0" applyFill="0" applyAlignment="0" applyProtection="0"/>
    <xf numFmtId="0" fontId="68" fillId="0" borderId="29" applyNumberFormat="0" applyFont="0" applyFill="0" applyAlignment="0" applyProtection="0"/>
    <xf numFmtId="0" fontId="68" fillId="0" borderId="19" applyNumberFormat="0" applyFont="0" applyFill="0" applyAlignment="0" applyProtection="0"/>
    <xf numFmtId="0" fontId="68" fillId="0" borderId="19" applyNumberFormat="0" applyFont="0" applyFill="0" applyAlignment="0" applyProtection="0"/>
    <xf numFmtId="0" fontId="68" fillId="0" borderId="19" applyNumberFormat="0" applyFont="0" applyFill="0" applyAlignment="0" applyProtection="0"/>
    <xf numFmtId="0" fontId="68" fillId="0" borderId="30" applyNumberFormat="0" applyFont="0" applyFill="0" applyAlignment="0" applyProtection="0"/>
    <xf numFmtId="0" fontId="68" fillId="0" borderId="30" applyNumberFormat="0" applyFont="0" applyFill="0" applyAlignment="0" applyProtection="0"/>
    <xf numFmtId="0" fontId="68" fillId="0" borderId="30" applyNumberFormat="0" applyFont="0" applyFill="0" applyAlignment="0" applyProtection="0"/>
    <xf numFmtId="0" fontId="68" fillId="0" borderId="19" applyNumberFormat="0" applyFont="0" applyFill="0" applyAlignment="0" applyProtection="0"/>
    <xf numFmtId="0" fontId="68" fillId="0" borderId="19" applyNumberFormat="0" applyFont="0" applyFill="0" applyAlignment="0" applyProtection="0"/>
    <xf numFmtId="0" fontId="68" fillId="0" borderId="19" applyNumberFormat="0" applyFont="0" applyFill="0" applyAlignment="0" applyProtection="0"/>
    <xf numFmtId="0" fontId="68" fillId="0" borderId="0" applyNumberFormat="0" applyFont="0" applyFill="0" applyBorder="0" applyProtection="0">
      <alignment horizontal="center"/>
    </xf>
    <xf numFmtId="0" fontId="90"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Protection="0">
      <alignment horizontal="left"/>
    </xf>
    <xf numFmtId="0" fontId="68" fillId="34" borderId="0" applyNumberFormat="0" applyFont="0" applyBorder="0" applyAlignment="0" applyProtection="0"/>
    <xf numFmtId="0" fontId="8" fillId="0" borderId="0" applyNumberFormat="0" applyFill="0" applyBorder="0" applyAlignment="0" applyProtection="0"/>
    <xf numFmtId="0" fontId="89" fillId="0" borderId="0" applyNumberFormat="0" applyFill="0" applyBorder="0" applyAlignment="0" applyProtection="0"/>
    <xf numFmtId="0" fontId="68" fillId="0" borderId="31" applyNumberFormat="0" applyFont="0" applyFill="0" applyAlignment="0" applyProtection="0"/>
    <xf numFmtId="0" fontId="68" fillId="0" borderId="32" applyNumberFormat="0" applyFont="0" applyFill="0" applyAlignment="0" applyProtection="0"/>
    <xf numFmtId="0" fontId="68" fillId="0" borderId="32" applyNumberFormat="0" applyFont="0" applyFill="0" applyAlignment="0" applyProtection="0"/>
    <xf numFmtId="0" fontId="68" fillId="0" borderId="32" applyNumberFormat="0" applyFont="0" applyFill="0" applyAlignment="0" applyProtection="0"/>
    <xf numFmtId="202" fontId="68" fillId="0" borderId="0" applyFont="0" applyFill="0" applyBorder="0" applyAlignment="0" applyProtection="0"/>
    <xf numFmtId="0" fontId="68" fillId="0" borderId="11" applyNumberFormat="0" applyFont="0" applyFill="0" applyAlignment="0" applyProtection="0"/>
    <xf numFmtId="0" fontId="68" fillId="0" borderId="11" applyNumberFormat="0" applyFont="0" applyFill="0" applyAlignment="0" applyProtection="0"/>
    <xf numFmtId="0" fontId="68" fillId="0" borderId="11" applyNumberFormat="0" applyFont="0" applyFill="0" applyAlignment="0" applyProtection="0"/>
    <xf numFmtId="0" fontId="68" fillId="0" borderId="33" applyNumberFormat="0" applyFont="0" applyFill="0" applyAlignment="0" applyProtection="0"/>
    <xf numFmtId="0" fontId="68" fillId="0" borderId="33" applyNumberFormat="0" applyFont="0" applyFill="0" applyAlignment="0" applyProtection="0"/>
    <xf numFmtId="0" fontId="68" fillId="0" borderId="33" applyNumberFormat="0" applyFont="0" applyFill="0" applyAlignment="0" applyProtection="0"/>
    <xf numFmtId="0" fontId="68" fillId="0" borderId="34" applyNumberFormat="0" applyFont="0" applyFill="0" applyAlignment="0" applyProtection="0"/>
    <xf numFmtId="0" fontId="68" fillId="0" borderId="34" applyNumberFormat="0" applyFont="0" applyFill="0" applyAlignment="0" applyProtection="0"/>
    <xf numFmtId="0" fontId="68" fillId="0" borderId="34" applyNumberFormat="0" applyFont="0" applyFill="0" applyAlignment="0" applyProtection="0"/>
    <xf numFmtId="0" fontId="68" fillId="0" borderId="35" applyNumberFormat="0" applyFont="0" applyFill="0" applyAlignment="0" applyProtection="0"/>
    <xf numFmtId="0" fontId="68" fillId="0" borderId="35" applyNumberFormat="0" applyFont="0" applyFill="0" applyAlignment="0" applyProtection="0"/>
    <xf numFmtId="0" fontId="68" fillId="0" borderId="35" applyNumberFormat="0" applyFont="0" applyFill="0" applyAlignment="0" applyProtection="0"/>
    <xf numFmtId="0" fontId="68" fillId="0" borderId="36" applyNumberFormat="0" applyFont="0" applyFill="0" applyAlignment="0" applyProtection="0"/>
    <xf numFmtId="0" fontId="68" fillId="0" borderId="36" applyNumberFormat="0" applyFont="0" applyFill="0" applyAlignment="0" applyProtection="0"/>
    <xf numFmtId="0" fontId="68" fillId="0" borderId="36" applyNumberFormat="0" applyFont="0" applyFill="0" applyAlignment="0" applyProtection="0"/>
    <xf numFmtId="166" fontId="93" fillId="21" borderId="9"/>
    <xf numFmtId="191" fontId="7" fillId="0" borderId="0"/>
    <xf numFmtId="0" fontId="62" fillId="0" borderId="0"/>
    <xf numFmtId="203" fontId="35" fillId="0" borderId="0" applyFill="0" applyBorder="0" applyAlignment="0"/>
    <xf numFmtId="0" fontId="94" fillId="0" borderId="0"/>
    <xf numFmtId="0" fontId="95" fillId="0" borderId="0" applyNumberFormat="0" applyBorder="0" applyAlignment="0">
      <alignment vertical="top"/>
    </xf>
    <xf numFmtId="0" fontId="96" fillId="0" borderId="0" applyFill="0" applyBorder="0" applyAlignment="0"/>
    <xf numFmtId="49" fontId="7" fillId="0" borderId="0" applyFont="0" applyFill="0" applyBorder="0" applyAlignment="0" applyProtection="0"/>
    <xf numFmtId="204" fontId="4" fillId="0" borderId="0" applyFont="0" applyFill="0" applyBorder="0" applyProtection="0"/>
    <xf numFmtId="0" fontId="97" fillId="0" borderId="0" applyNumberFormat="0" applyFill="0" applyBorder="0" applyAlignment="0" applyProtection="0"/>
    <xf numFmtId="0" fontId="97" fillId="0" borderId="0" applyNumberFormat="0" applyFill="0" applyBorder="0" applyAlignment="0" applyProtection="0"/>
    <xf numFmtId="167" fontId="29" fillId="0" borderId="37" applyFill="0"/>
    <xf numFmtId="167" fontId="29" fillId="0" borderId="37" applyFill="0"/>
    <xf numFmtId="0" fontId="98" fillId="0" borderId="38" applyNumberFormat="0" applyFill="0" applyAlignment="0" applyProtection="0"/>
    <xf numFmtId="0" fontId="98" fillId="0" borderId="38" applyNumberFormat="0" applyFill="0" applyAlignment="0" applyProtection="0"/>
    <xf numFmtId="0" fontId="98" fillId="0" borderId="38" applyNumberFormat="0" applyFill="0" applyAlignment="0" applyProtection="0"/>
    <xf numFmtId="0" fontId="98" fillId="0" borderId="38" applyNumberFormat="0" applyFill="0" applyAlignment="0" applyProtection="0"/>
    <xf numFmtId="0" fontId="98" fillId="0" borderId="38" applyNumberFormat="0" applyFill="0" applyAlignment="0" applyProtection="0"/>
    <xf numFmtId="0" fontId="98" fillId="0" borderId="38" applyNumberFormat="0" applyFill="0" applyAlignment="0" applyProtection="0"/>
    <xf numFmtId="167" fontId="4" fillId="0" borderId="39" applyFill="0"/>
    <xf numFmtId="167" fontId="4" fillId="0" borderId="39" applyFill="0"/>
    <xf numFmtId="167" fontId="4" fillId="0" borderId="39" applyFill="0"/>
    <xf numFmtId="0" fontId="99" fillId="0" borderId="38" applyNumberFormat="0" applyFill="0" applyAlignment="0" applyProtection="0"/>
    <xf numFmtId="0" fontId="99" fillId="0" borderId="38" applyNumberFormat="0" applyFill="0" applyAlignment="0" applyProtection="0"/>
    <xf numFmtId="0" fontId="99" fillId="0" borderId="38" applyNumberFormat="0" applyFill="0" applyAlignment="0" applyProtection="0"/>
    <xf numFmtId="181" fontId="27" fillId="0" borderId="40" applyFont="0" applyFill="0" applyAlignment="0" applyProtection="0">
      <alignment vertical="top"/>
    </xf>
    <xf numFmtId="181" fontId="27" fillId="0" borderId="40" applyFont="0" applyFill="0" applyAlignment="0" applyProtection="0">
      <alignment vertical="top"/>
    </xf>
    <xf numFmtId="181" fontId="27" fillId="0" borderId="40" applyFont="0" applyFill="0" applyAlignment="0" applyProtection="0">
      <alignment vertical="top"/>
    </xf>
    <xf numFmtId="176" fontId="63" fillId="0" borderId="39"/>
    <xf numFmtId="176" fontId="63" fillId="0" borderId="39"/>
    <xf numFmtId="176" fontId="63" fillId="0" borderId="39"/>
    <xf numFmtId="181" fontId="27" fillId="0" borderId="41" applyFont="0" applyFill="0" applyAlignment="0" applyProtection="0">
      <alignment vertical="top"/>
    </xf>
    <xf numFmtId="181" fontId="27" fillId="0" borderId="41" applyFont="0" applyFill="0" applyAlignment="0" applyProtection="0">
      <alignment vertical="top"/>
    </xf>
    <xf numFmtId="181" fontId="27" fillId="0" borderId="41" applyFont="0" applyFill="0" applyAlignment="0" applyProtection="0">
      <alignment vertical="top"/>
    </xf>
    <xf numFmtId="0" fontId="40" fillId="0" borderId="0" applyNumberFormat="0" applyFill="0" applyBorder="0">
      <alignment horizontal="center"/>
    </xf>
    <xf numFmtId="0" fontId="25" fillId="0" borderId="0" applyNumberFormat="0" applyFill="0" applyBorder="0"/>
    <xf numFmtId="0" fontId="100" fillId="0" borderId="0" applyNumberFormat="0" applyFill="0" applyBorder="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166" fontId="22" fillId="35" borderId="9"/>
    <xf numFmtId="166" fontId="22" fillId="36" borderId="9"/>
    <xf numFmtId="0" fontId="4" fillId="0" borderId="0">
      <alignment horizontal="center" vertical="top" wrapText="1"/>
    </xf>
    <xf numFmtId="188" fontId="29" fillId="37" borderId="0" applyAlignment="0"/>
    <xf numFmtId="205" fontId="29" fillId="37" borderId="0" applyAlignment="0"/>
    <xf numFmtId="188" fontId="29" fillId="37" borderId="0" applyAlignment="0"/>
    <xf numFmtId="206" fontId="29" fillId="37" borderId="0"/>
    <xf numFmtId="188" fontId="29" fillId="37" borderId="0" applyAlignment="0">
      <alignment textRotation="90" wrapText="1"/>
    </xf>
    <xf numFmtId="207" fontId="29" fillId="37" borderId="0" applyAlignment="0"/>
    <xf numFmtId="208" fontId="29" fillId="37" borderId="0" applyAlignment="0"/>
    <xf numFmtId="209" fontId="29" fillId="37" borderId="0" applyAlignment="0"/>
    <xf numFmtId="210" fontId="29" fillId="37" borderId="0" applyAlignment="0"/>
    <xf numFmtId="209" fontId="29" fillId="37" borderId="0" applyAlignment="0"/>
    <xf numFmtId="188" fontId="9" fillId="37" borderId="0" applyAlignment="0"/>
    <xf numFmtId="205" fontId="9" fillId="37" borderId="0" applyAlignment="0"/>
    <xf numFmtId="188" fontId="9" fillId="37" borderId="0" applyAlignment="0"/>
    <xf numFmtId="188" fontId="9" fillId="37" borderId="0" applyAlignment="0">
      <alignment textRotation="90" wrapText="1"/>
    </xf>
    <xf numFmtId="188" fontId="9" fillId="37" borderId="0" applyAlignment="0">
      <alignment textRotation="45" wrapText="1"/>
    </xf>
    <xf numFmtId="211" fontId="29" fillId="37" borderId="0" applyAlignment="0"/>
    <xf numFmtId="212" fontId="39" fillId="0" borderId="0" applyAlignment="0">
      <protection locked="0"/>
    </xf>
    <xf numFmtId="213" fontId="39" fillId="0" borderId="0" applyAlignment="0">
      <protection locked="0"/>
    </xf>
    <xf numFmtId="214" fontId="39" fillId="0" borderId="0" applyAlignment="0"/>
    <xf numFmtId="215" fontId="39" fillId="0" borderId="0" applyAlignment="0"/>
    <xf numFmtId="216" fontId="39" fillId="0" borderId="0" applyAlignment="0"/>
    <xf numFmtId="217" fontId="39" fillId="0" borderId="0" applyAlignment="0"/>
    <xf numFmtId="188" fontId="39" fillId="0" borderId="0" applyAlignment="0"/>
    <xf numFmtId="218" fontId="39" fillId="0" borderId="0" applyAlignment="0">
      <protection locked="0"/>
    </xf>
    <xf numFmtId="219" fontId="39" fillId="0" borderId="0" applyAlignment="0"/>
    <xf numFmtId="220" fontId="39" fillId="0" borderId="0" applyAlignment="0"/>
    <xf numFmtId="188" fontId="102" fillId="0" borderId="0" applyAlignment="0"/>
    <xf numFmtId="207" fontId="39" fillId="0" borderId="0" applyAlignment="0"/>
    <xf numFmtId="208" fontId="39" fillId="0" borderId="0" applyAlignment="0"/>
    <xf numFmtId="221" fontId="39" fillId="0" borderId="0" applyAlignment="0"/>
    <xf numFmtId="222" fontId="39" fillId="0" borderId="0" applyAlignment="0"/>
    <xf numFmtId="223" fontId="103" fillId="37" borderId="0" applyAlignment="0"/>
    <xf numFmtId="214" fontId="35" fillId="38" borderId="0"/>
    <xf numFmtId="217" fontId="35" fillId="38" borderId="0" applyAlignment="0"/>
    <xf numFmtId="188" fontId="35" fillId="38" borderId="0" applyAlignment="0"/>
    <xf numFmtId="219" fontId="35" fillId="38" borderId="0" applyAlignment="0"/>
    <xf numFmtId="224" fontId="35" fillId="38" borderId="0" applyAlignment="0"/>
    <xf numFmtId="215" fontId="35" fillId="39" borderId="0" applyAlignment="0">
      <protection locked="0"/>
    </xf>
    <xf numFmtId="188" fontId="4" fillId="39" borderId="0" applyAlignment="0">
      <protection locked="0"/>
    </xf>
    <xf numFmtId="207" fontId="4" fillId="38" borderId="0" applyAlignment="0"/>
    <xf numFmtId="208" fontId="4" fillId="39" borderId="0" applyAlignment="0"/>
    <xf numFmtId="225" fontId="4" fillId="38" borderId="0" applyAlignment="0"/>
    <xf numFmtId="188" fontId="4" fillId="0" borderId="0" applyAlignment="0"/>
    <xf numFmtId="217" fontId="9" fillId="27" borderId="14" applyAlignment="0">
      <alignment horizontal="left"/>
    </xf>
    <xf numFmtId="207" fontId="9" fillId="27" borderId="14" applyAlignment="0">
      <alignment horizontal="left"/>
    </xf>
    <xf numFmtId="226" fontId="9" fillId="27" borderId="14" applyAlignment="0">
      <alignment horizontal="left"/>
    </xf>
    <xf numFmtId="217" fontId="10" fillId="0" borderId="0" applyAlignment="0">
      <alignment horizontal="left"/>
    </xf>
    <xf numFmtId="227" fontId="10" fillId="0" borderId="0" applyAlignment="0">
      <alignment horizontal="left"/>
    </xf>
    <xf numFmtId="217" fontId="10" fillId="0" borderId="0" applyAlignment="0">
      <alignment horizontal="left"/>
    </xf>
    <xf numFmtId="217" fontId="29" fillId="0" borderId="0" applyAlignment="0">
      <alignment horizontal="left"/>
    </xf>
    <xf numFmtId="217" fontId="29" fillId="0" borderId="0">
      <alignment horizontal="left"/>
    </xf>
    <xf numFmtId="49" fontId="104" fillId="37" borderId="0" applyAlignment="0">
      <protection hidden="1"/>
    </xf>
    <xf numFmtId="212" fontId="35" fillId="32" borderId="0" applyAlignment="0">
      <protection locked="0"/>
    </xf>
    <xf numFmtId="228" fontId="4" fillId="32" borderId="0" applyAlignment="0">
      <protection locked="0"/>
    </xf>
    <xf numFmtId="213" fontId="4" fillId="32" borderId="0" applyAlignment="0">
      <protection locked="0"/>
    </xf>
    <xf numFmtId="214" fontId="4" fillId="32" borderId="0" applyAlignment="0">
      <protection locked="0"/>
    </xf>
    <xf numFmtId="215" fontId="4" fillId="32" borderId="0" applyAlignment="0">
      <protection locked="0"/>
    </xf>
    <xf numFmtId="229" fontId="35" fillId="32" borderId="0" applyAlignment="0">
      <protection locked="0"/>
    </xf>
    <xf numFmtId="217" fontId="4" fillId="32" borderId="0" applyAlignment="0">
      <protection locked="0"/>
    </xf>
    <xf numFmtId="188" fontId="4" fillId="32" borderId="0" applyAlignment="0">
      <protection locked="0"/>
    </xf>
    <xf numFmtId="218" fontId="4" fillId="32" borderId="0" applyAlignment="0">
      <protection locked="0"/>
    </xf>
    <xf numFmtId="230" fontId="4" fillId="32" borderId="0" applyAlignment="0">
      <protection locked="0"/>
    </xf>
    <xf numFmtId="219" fontId="4" fillId="32" borderId="0" applyAlignment="0">
      <protection locked="0"/>
    </xf>
    <xf numFmtId="206" fontId="4" fillId="32" borderId="0" applyAlignment="0">
      <protection locked="0"/>
    </xf>
    <xf numFmtId="231" fontId="4" fillId="32" borderId="0" applyAlignment="0">
      <protection locked="0"/>
    </xf>
    <xf numFmtId="220" fontId="4" fillId="32" borderId="0" applyAlignment="0">
      <protection locked="0"/>
    </xf>
    <xf numFmtId="232" fontId="4" fillId="32" borderId="0" applyAlignment="0">
      <protection locked="0"/>
    </xf>
    <xf numFmtId="207" fontId="4" fillId="32" borderId="0" applyAlignment="0">
      <protection locked="0"/>
    </xf>
    <xf numFmtId="208" fontId="4" fillId="32" borderId="0" applyAlignment="0">
      <protection locked="0"/>
    </xf>
    <xf numFmtId="222" fontId="35" fillId="32" borderId="0" applyAlignment="0">
      <protection locked="0"/>
    </xf>
    <xf numFmtId="233" fontId="35" fillId="32" borderId="0" applyAlignment="0">
      <protection locked="0"/>
    </xf>
    <xf numFmtId="217" fontId="4" fillId="37" borderId="0" applyAlignment="0"/>
    <xf numFmtId="188" fontId="4" fillId="37" borderId="0" applyAlignment="0"/>
    <xf numFmtId="219" fontId="4" fillId="37" borderId="0" applyAlignment="0"/>
    <xf numFmtId="188" fontId="9" fillId="37" borderId="0" applyAlignment="0"/>
    <xf numFmtId="188" fontId="4" fillId="40" borderId="0" applyAlignment="0">
      <protection locked="0"/>
    </xf>
    <xf numFmtId="219" fontId="4" fillId="40" borderId="0" applyAlignment="0">
      <protection locked="0"/>
    </xf>
    <xf numFmtId="212" fontId="4" fillId="0" borderId="0" applyAlignment="0"/>
    <xf numFmtId="228" fontId="4" fillId="0" borderId="0" applyAlignment="0"/>
    <xf numFmtId="213" fontId="4" fillId="0" borderId="0" applyAlignment="0"/>
    <xf numFmtId="234" fontId="4" fillId="0" borderId="0" applyAlignment="0"/>
    <xf numFmtId="214" fontId="4" fillId="0" borderId="0" applyAlignment="0"/>
    <xf numFmtId="215" fontId="4" fillId="0" borderId="0" applyAlignment="0"/>
    <xf numFmtId="235" fontId="35" fillId="0" borderId="0" applyAlignment="0"/>
    <xf numFmtId="216" fontId="35" fillId="0" borderId="0" applyAlignment="0"/>
    <xf numFmtId="229" fontId="35" fillId="0" borderId="0" applyAlignment="0"/>
    <xf numFmtId="236" fontId="35" fillId="0" borderId="0" applyAlignment="0"/>
    <xf numFmtId="217" fontId="35" fillId="0" borderId="0" applyAlignment="0"/>
    <xf numFmtId="188" fontId="4" fillId="0" borderId="0" applyAlignment="0"/>
    <xf numFmtId="227" fontId="4" fillId="0" borderId="0" applyAlignment="0"/>
    <xf numFmtId="218" fontId="4" fillId="0" borderId="0" applyAlignment="0"/>
    <xf numFmtId="230" fontId="4" fillId="0" borderId="0" applyAlignment="0"/>
    <xf numFmtId="219" fontId="4" fillId="0" borderId="0" applyAlignment="0"/>
    <xf numFmtId="206" fontId="4" fillId="0" borderId="0" applyAlignment="0"/>
    <xf numFmtId="231" fontId="4" fillId="0" borderId="0" applyAlignment="0">
      <protection locked="0"/>
    </xf>
    <xf numFmtId="220" fontId="4" fillId="0" borderId="0" applyAlignment="0"/>
    <xf numFmtId="237" fontId="4" fillId="0" borderId="0" applyAlignment="0"/>
    <xf numFmtId="234" fontId="29" fillId="0" borderId="0" applyAlignment="0">
      <alignment horizontal="right"/>
    </xf>
    <xf numFmtId="188" fontId="29" fillId="0" borderId="0" applyAlignment="0"/>
    <xf numFmtId="188" fontId="9" fillId="0" borderId="0" applyAlignment="0"/>
    <xf numFmtId="238" fontId="29" fillId="0" borderId="0" applyAlignment="0"/>
    <xf numFmtId="232" fontId="4" fillId="0" borderId="0" applyAlignment="0">
      <protection locked="0"/>
    </xf>
    <xf numFmtId="207" fontId="4" fillId="0" borderId="0" applyAlignment="0"/>
    <xf numFmtId="239" fontId="4" fillId="0" borderId="0" applyAlignment="0"/>
    <xf numFmtId="207" fontId="4" fillId="0" borderId="0" applyAlignment="0"/>
    <xf numFmtId="208" fontId="4" fillId="0" borderId="0" applyAlignment="0"/>
    <xf numFmtId="240" fontId="4" fillId="0" borderId="0" applyAlignment="0"/>
    <xf numFmtId="208" fontId="4" fillId="0" borderId="0" applyAlignment="0"/>
    <xf numFmtId="241" fontId="35" fillId="0" borderId="0" applyAlignment="0"/>
    <xf numFmtId="238" fontId="4" fillId="0" borderId="0" applyAlignment="0"/>
    <xf numFmtId="242" fontId="35" fillId="0" borderId="0" applyAlignment="0"/>
    <xf numFmtId="221" fontId="4" fillId="0" borderId="0" applyAlignment="0"/>
    <xf numFmtId="227" fontId="35" fillId="0" borderId="0" applyAlignment="0"/>
    <xf numFmtId="243" fontId="35" fillId="0" borderId="0" applyAlignment="0"/>
    <xf numFmtId="244" fontId="4" fillId="0" borderId="0" applyAlignment="0"/>
    <xf numFmtId="211" fontId="4" fillId="0" borderId="0" applyAlignment="0"/>
    <xf numFmtId="245" fontId="35" fillId="0" borderId="0" applyAlignment="0"/>
    <xf numFmtId="246" fontId="4" fillId="0" borderId="0" applyAlignment="0"/>
    <xf numFmtId="234" fontId="4" fillId="0" borderId="37" applyAlignment="0"/>
    <xf numFmtId="234" fontId="4" fillId="0" borderId="37" applyAlignment="0"/>
    <xf numFmtId="215" fontId="4" fillId="0" borderId="37" applyAlignment="0"/>
    <xf numFmtId="215" fontId="4" fillId="0" borderId="37" applyAlignment="0"/>
    <xf numFmtId="188" fontId="4" fillId="0" borderId="37" applyAlignment="0"/>
    <xf numFmtId="188" fontId="4" fillId="0" borderId="37" applyAlignment="0"/>
    <xf numFmtId="206" fontId="35" fillId="0" borderId="37" applyAlignment="0"/>
    <xf numFmtId="206" fontId="35" fillId="0" borderId="37" applyAlignment="0"/>
    <xf numFmtId="206" fontId="4" fillId="0" borderId="37" applyAlignment="0"/>
    <xf numFmtId="206" fontId="4" fillId="0" borderId="37" applyAlignment="0"/>
    <xf numFmtId="237" fontId="4" fillId="0" borderId="37" applyAlignment="0"/>
    <xf numFmtId="237" fontId="4" fillId="0" borderId="37" applyAlignment="0"/>
    <xf numFmtId="238" fontId="4" fillId="0" borderId="37" applyAlignment="0"/>
    <xf numFmtId="238" fontId="4" fillId="0" borderId="37" applyAlignment="0"/>
    <xf numFmtId="188" fontId="4" fillId="0" borderId="39" applyAlignment="0"/>
    <xf numFmtId="188" fontId="4" fillId="0" borderId="39" applyAlignment="0"/>
    <xf numFmtId="238" fontId="4" fillId="0" borderId="39" applyAlignment="0"/>
    <xf numFmtId="238" fontId="4" fillId="0" borderId="39" applyAlignment="0"/>
    <xf numFmtId="217" fontId="4" fillId="0" borderId="0" applyFont="0" applyFill="0" applyBorder="0" applyAlignment="0" applyProtection="0"/>
    <xf numFmtId="188" fontId="4" fillId="21" borderId="1" applyFont="0" applyFill="0" applyBorder="0" applyAlignment="0" applyProtection="0">
      <alignment horizontal="center"/>
    </xf>
    <xf numFmtId="219" fontId="4" fillId="21" borderId="1" applyFont="0" applyFill="0" applyBorder="0" applyAlignment="0" applyProtection="0">
      <alignment horizontal="center"/>
    </xf>
    <xf numFmtId="206" fontId="4" fillId="21" borderId="1" applyFont="0" applyFill="0" applyBorder="0" applyAlignment="0" applyProtection="0">
      <alignment horizontal="center"/>
    </xf>
    <xf numFmtId="215" fontId="4" fillId="0" borderId="42" applyAlignment="0"/>
    <xf numFmtId="188" fontId="4" fillId="0" borderId="42" applyAlignment="0"/>
    <xf numFmtId="206" fontId="4" fillId="0" borderId="42" applyAlignment="0"/>
    <xf numFmtId="188" fontId="29" fillId="0" borderId="42" applyAlignment="0"/>
    <xf numFmtId="230" fontId="29" fillId="0" borderId="42" applyAlignment="0"/>
    <xf numFmtId="206" fontId="29" fillId="0" borderId="42" applyAlignment="0"/>
    <xf numFmtId="238" fontId="4" fillId="0" borderId="42" applyAlignment="0"/>
    <xf numFmtId="175" fontId="36" fillId="20" borderId="37" applyAlignment="0" applyProtection="0"/>
    <xf numFmtId="175" fontId="36" fillId="20" borderId="37" applyAlignment="0" applyProtection="0"/>
    <xf numFmtId="0" fontId="1" fillId="0" borderId="0"/>
    <xf numFmtId="0" fontId="5" fillId="0" borderId="0"/>
    <xf numFmtId="165" fontId="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4" fillId="0" borderId="0" applyFont="0" applyFill="0" applyBorder="0" applyAlignment="0" applyProtection="0"/>
    <xf numFmtId="3" fontId="105" fillId="0" borderId="0" applyFill="0" applyBorder="0" applyAlignment="0" applyProtection="0"/>
    <xf numFmtId="3" fontId="105" fillId="0" borderId="0" applyFill="0" applyBorder="0" applyAlignment="0" applyProtection="0"/>
    <xf numFmtId="0" fontId="4" fillId="0" borderId="0"/>
    <xf numFmtId="0" fontId="4" fillId="0" borderId="0">
      <alignment vertical="center"/>
    </xf>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4" fillId="0" borderId="0"/>
    <xf numFmtId="0" fontId="5" fillId="0" borderId="0"/>
    <xf numFmtId="0" fontId="4" fillId="0" borderId="0">
      <alignment wrapText="1"/>
    </xf>
    <xf numFmtId="165" fontId="5" fillId="0" borderId="0" applyFont="0" applyFill="0" applyBorder="0" applyAlignment="0" applyProtection="0"/>
    <xf numFmtId="165" fontId="1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2" fillId="30" borderId="1"/>
    <xf numFmtId="164" fontId="1" fillId="0" borderId="0" applyFont="0" applyFill="0" applyBorder="0" applyAlignment="0" applyProtection="0"/>
    <xf numFmtId="0" fontId="14" fillId="0" borderId="0"/>
    <xf numFmtId="165" fontId="4" fillId="0" borderId="0" applyFont="0" applyFill="0" applyBorder="0" applyAlignment="0" applyProtection="0"/>
    <xf numFmtId="164" fontId="4" fillId="0" borderId="0" applyFont="0" applyFill="0" applyBorder="0" applyAlignment="0" applyProtection="0"/>
    <xf numFmtId="0" fontId="113" fillId="0" borderId="0"/>
    <xf numFmtId="0" fontId="114"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4"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4"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4"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4" fillId="0" borderId="0"/>
    <xf numFmtId="0" fontId="115" fillId="0" borderId="0"/>
    <xf numFmtId="0" fontId="115" fillId="0" borderId="0"/>
    <xf numFmtId="0" fontId="115" fillId="0" borderId="0"/>
    <xf numFmtId="0" fontId="115" fillId="0" borderId="0"/>
    <xf numFmtId="0" fontId="115"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5" fillId="0" borderId="0"/>
    <xf numFmtId="0" fontId="114" fillId="0" borderId="0"/>
    <xf numFmtId="0" fontId="115" fillId="0" borderId="0"/>
    <xf numFmtId="0" fontId="114" fillId="0" borderId="0"/>
    <xf numFmtId="0" fontId="114" fillId="0" borderId="0"/>
    <xf numFmtId="0" fontId="114" fillId="0" borderId="0"/>
    <xf numFmtId="0" fontId="115" fillId="0" borderId="0"/>
    <xf numFmtId="0" fontId="115" fillId="0" borderId="0"/>
    <xf numFmtId="0" fontId="114" fillId="0" borderId="0"/>
    <xf numFmtId="0" fontId="115" fillId="0" borderId="0"/>
    <xf numFmtId="0" fontId="115" fillId="0" borderId="0"/>
    <xf numFmtId="0" fontId="115" fillId="0" borderId="0"/>
    <xf numFmtId="0" fontId="116" fillId="0" borderId="0"/>
    <xf numFmtId="0" fontId="115" fillId="0" borderId="0"/>
    <xf numFmtId="0" fontId="115" fillId="0" borderId="0"/>
    <xf numFmtId="0" fontId="114" fillId="0" borderId="0"/>
    <xf numFmtId="0" fontId="114" fillId="0" borderId="0"/>
    <xf numFmtId="0" fontId="115" fillId="0" borderId="0"/>
    <xf numFmtId="0" fontId="114" fillId="0" borderId="0"/>
    <xf numFmtId="0" fontId="114" fillId="0" borderId="0"/>
    <xf numFmtId="0" fontId="115" fillId="0" borderId="0"/>
    <xf numFmtId="0" fontId="114" fillId="0" borderId="0"/>
    <xf numFmtId="0" fontId="115" fillId="0" borderId="0"/>
    <xf numFmtId="0" fontId="115" fillId="0" borderId="0"/>
    <xf numFmtId="0" fontId="115" fillId="0" borderId="0"/>
    <xf numFmtId="0" fontId="114"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5" fillId="0" borderId="0" applyFont="0" applyFill="0" applyBorder="0" applyAlignment="0" applyProtection="0"/>
    <xf numFmtId="164" fontId="4" fillId="0" borderId="0" applyFont="0" applyFill="0" applyBorder="0" applyAlignment="0" applyProtection="0"/>
    <xf numFmtId="164" fontId="26" fillId="0" borderId="0" applyFont="0" applyFill="0" applyBorder="0" applyAlignment="0" applyProtection="0"/>
    <xf numFmtId="164" fontId="7" fillId="0" borderId="0" applyFont="0" applyFill="0" applyBorder="0" applyAlignment="0" applyProtection="0"/>
    <xf numFmtId="165" fontId="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165" fontId="5" fillId="0" borderId="0" applyFont="0" applyFill="0" applyBorder="0" applyAlignment="0" applyProtection="0"/>
    <xf numFmtId="165" fontId="1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1" fillId="0" borderId="0" applyFont="0" applyFill="0" applyBorder="0" applyAlignment="0" applyProtection="0"/>
  </cellStyleXfs>
  <cellXfs count="62">
    <xf numFmtId="0" fontId="0" fillId="0" borderId="0" xfId="0"/>
    <xf numFmtId="0" fontId="0" fillId="0" borderId="0" xfId="0" applyAlignment="1">
      <alignment wrapText="1"/>
    </xf>
    <xf numFmtId="0" fontId="3" fillId="0" borderId="0" xfId="0" applyFont="1" applyProtection="1">
      <protection locked="0"/>
    </xf>
    <xf numFmtId="0" fontId="2" fillId="0" borderId="0" xfId="0" applyFont="1"/>
    <xf numFmtId="0" fontId="107" fillId="41" borderId="1" xfId="0" applyFont="1" applyFill="1" applyBorder="1" applyAlignment="1">
      <alignment horizontal="center" vertical="center" wrapText="1"/>
    </xf>
    <xf numFmtId="3" fontId="107" fillId="42" borderId="1" xfId="0" applyNumberFormat="1" applyFont="1" applyFill="1" applyBorder="1" applyAlignment="1">
      <alignment horizontal="left" vertical="center" wrapText="1"/>
    </xf>
    <xf numFmtId="0" fontId="106" fillId="43" borderId="1" xfId="0" applyFont="1" applyFill="1" applyBorder="1" applyAlignment="1">
      <alignment horizontal="left" vertical="center" wrapText="1"/>
    </xf>
    <xf numFmtId="0" fontId="107" fillId="43" borderId="1" xfId="0" applyFont="1" applyFill="1" applyBorder="1" applyAlignment="1">
      <alignment horizontal="center" vertical="center" wrapText="1"/>
    </xf>
    <xf numFmtId="3" fontId="110" fillId="43" borderId="1" xfId="0" applyNumberFormat="1" applyFont="1" applyFill="1" applyBorder="1" applyAlignment="1">
      <alignment horizontal="left" vertical="center" wrapText="1"/>
    </xf>
    <xf numFmtId="0" fontId="110" fillId="43" borderId="1" xfId="0" applyFont="1" applyFill="1" applyBorder="1" applyAlignment="1">
      <alignment horizontal="center" vertical="center" wrapText="1"/>
    </xf>
    <xf numFmtId="0" fontId="108" fillId="43" borderId="1" xfId="0" applyFont="1" applyFill="1" applyBorder="1" applyAlignment="1">
      <alignment horizontal="center" vertical="center" wrapText="1"/>
    </xf>
    <xf numFmtId="0" fontId="109" fillId="43" borderId="1" xfId="0" applyFont="1" applyFill="1" applyBorder="1" applyAlignment="1">
      <alignment horizontal="center" vertical="center" wrapText="1"/>
    </xf>
    <xf numFmtId="247" fontId="111" fillId="43" borderId="1" xfId="583" applyNumberFormat="1" applyFont="1" applyFill="1" applyBorder="1" applyAlignment="1" applyProtection="1">
      <alignment horizontal="right" vertical="center"/>
      <protection locked="0"/>
    </xf>
    <xf numFmtId="0" fontId="117" fillId="0" borderId="0" xfId="0" applyFont="1" applyAlignment="1">
      <alignment wrapText="1"/>
    </xf>
    <xf numFmtId="0" fontId="112" fillId="43" borderId="1" xfId="0" applyFont="1" applyFill="1" applyBorder="1" applyAlignment="1">
      <alignment horizontal="left" vertical="center" wrapText="1"/>
    </xf>
    <xf numFmtId="0" fontId="110" fillId="42" borderId="1" xfId="584" applyFont="1" applyFill="1" applyAlignment="1">
      <alignment horizontal="left" vertical="center" wrapText="1"/>
    </xf>
    <xf numFmtId="0" fontId="109" fillId="43" borderId="1" xfId="0" applyFont="1" applyFill="1" applyBorder="1" applyAlignment="1">
      <alignment horizontal="left" vertical="center" wrapText="1"/>
    </xf>
    <xf numFmtId="0" fontId="106" fillId="43" borderId="1" xfId="0" applyFont="1" applyFill="1" applyBorder="1" applyAlignment="1">
      <alignment horizontal="center" vertical="center" wrapText="1"/>
    </xf>
    <xf numFmtId="3" fontId="110" fillId="43" borderId="0" xfId="0" applyNumberFormat="1" applyFont="1" applyFill="1" applyAlignment="1">
      <alignment horizontal="left" vertical="center" wrapText="1"/>
    </xf>
    <xf numFmtId="164" fontId="107" fillId="42" borderId="5" xfId="583" applyFont="1" applyFill="1" applyBorder="1" applyAlignment="1">
      <alignment horizontal="center" vertical="center"/>
    </xf>
    <xf numFmtId="0" fontId="2" fillId="42" borderId="5" xfId="0" applyFont="1" applyFill="1" applyBorder="1" applyAlignment="1">
      <alignment horizontal="center" vertical="center" wrapText="1"/>
    </xf>
    <xf numFmtId="0" fontId="2" fillId="42" borderId="5" xfId="0" applyFont="1" applyFill="1" applyBorder="1" applyAlignment="1">
      <alignment horizontal="center" vertical="center"/>
    </xf>
    <xf numFmtId="0" fontId="106" fillId="43" borderId="0" xfId="0" applyFont="1" applyFill="1" applyAlignment="1">
      <alignment horizontal="center" vertical="center" wrapText="1"/>
    </xf>
    <xf numFmtId="0" fontId="110" fillId="43" borderId="1" xfId="584" applyFont="1" applyFill="1" applyAlignment="1">
      <alignment horizontal="left" vertical="center" wrapText="1"/>
    </xf>
    <xf numFmtId="164" fontId="107" fillId="42" borderId="44" xfId="583" applyFont="1" applyFill="1" applyBorder="1" applyAlignment="1">
      <alignment horizontal="center" vertical="center"/>
    </xf>
    <xf numFmtId="0" fontId="117" fillId="42" borderId="43" xfId="0" applyFont="1" applyFill="1" applyBorder="1" applyAlignment="1">
      <alignment horizontal="left" vertical="top"/>
    </xf>
    <xf numFmtId="3" fontId="110" fillId="42" borderId="1" xfId="0" applyNumberFormat="1" applyFont="1" applyFill="1" applyBorder="1" applyAlignment="1">
      <alignment horizontal="left" vertical="center" wrapText="1"/>
    </xf>
    <xf numFmtId="0" fontId="110" fillId="42" borderId="5" xfId="584" applyFont="1" applyFill="1" applyBorder="1" applyAlignment="1">
      <alignment horizontal="left" vertical="center" wrapText="1"/>
    </xf>
    <xf numFmtId="0" fontId="119" fillId="41" borderId="1" xfId="0" applyFont="1" applyFill="1" applyBorder="1" applyAlignment="1">
      <alignment horizontal="center" vertical="center" wrapText="1"/>
    </xf>
    <xf numFmtId="3" fontId="120" fillId="41" borderId="1" xfId="0" applyNumberFormat="1" applyFont="1" applyFill="1" applyBorder="1" applyAlignment="1">
      <alignment horizontal="center" vertical="center" wrapText="1"/>
    </xf>
    <xf numFmtId="0" fontId="120" fillId="41" borderId="1" xfId="0" applyFont="1" applyFill="1" applyBorder="1" applyAlignment="1">
      <alignment horizontal="center" vertical="center" wrapText="1"/>
    </xf>
    <xf numFmtId="3" fontId="120" fillId="42" borderId="1" xfId="0" applyNumberFormat="1" applyFont="1" applyFill="1" applyBorder="1" applyAlignment="1">
      <alignment horizontal="left" vertical="center" wrapText="1"/>
    </xf>
    <xf numFmtId="0" fontId="26" fillId="43" borderId="1" xfId="0" applyFont="1" applyFill="1" applyBorder="1" applyAlignment="1">
      <alignment horizontal="left" vertical="center" wrapText="1"/>
    </xf>
    <xf numFmtId="3" fontId="121" fillId="43" borderId="1" xfId="0" applyNumberFormat="1" applyFont="1" applyFill="1" applyBorder="1" applyAlignment="1">
      <alignment horizontal="left" vertical="center" wrapText="1"/>
    </xf>
    <xf numFmtId="0" fontId="121" fillId="0" borderId="1" xfId="584" applyFont="1" applyFill="1" applyAlignment="1">
      <alignment horizontal="center" vertical="center" wrapText="1"/>
    </xf>
    <xf numFmtId="247" fontId="122" fillId="43" borderId="1" xfId="583" applyNumberFormat="1" applyFont="1" applyFill="1" applyBorder="1" applyAlignment="1" applyProtection="1">
      <alignment horizontal="right" vertical="center"/>
      <protection locked="0"/>
    </xf>
    <xf numFmtId="247" fontId="120" fillId="43" borderId="1" xfId="0" applyNumberFormat="1" applyFont="1" applyFill="1" applyBorder="1" applyAlignment="1">
      <alignment horizontal="center" vertical="center" wrapText="1"/>
    </xf>
    <xf numFmtId="0" fontId="119" fillId="43" borderId="1" xfId="0" applyFont="1" applyFill="1" applyBorder="1" applyAlignment="1">
      <alignment horizontal="center" vertical="center" wrapText="1"/>
    </xf>
    <xf numFmtId="0" fontId="26" fillId="42" borderId="1" xfId="0" applyFont="1" applyFill="1" applyBorder="1" applyAlignment="1">
      <alignment horizontal="left" vertical="center" wrapText="1"/>
    </xf>
    <xf numFmtId="0" fontId="119" fillId="42" borderId="1" xfId="0" applyFont="1" applyFill="1" applyBorder="1" applyAlignment="1">
      <alignment horizontal="left" vertical="center" wrapText="1"/>
    </xf>
    <xf numFmtId="0" fontId="121" fillId="42" borderId="1" xfId="584" applyFont="1" applyFill="1" applyAlignment="1">
      <alignment horizontal="left" vertical="center" wrapText="1"/>
    </xf>
    <xf numFmtId="0" fontId="26" fillId="0" borderId="1" xfId="0" applyFont="1" applyBorder="1" applyAlignment="1">
      <alignment horizontal="left" vertical="center" wrapText="1"/>
    </xf>
    <xf numFmtId="0" fontId="121" fillId="43" borderId="1" xfId="0" applyFont="1" applyFill="1" applyBorder="1" applyAlignment="1">
      <alignment horizontal="center" vertical="center" wrapText="1"/>
    </xf>
    <xf numFmtId="0" fontId="119" fillId="43" borderId="1" xfId="0" applyFont="1" applyFill="1" applyBorder="1" applyAlignment="1">
      <alignment horizontal="left" vertical="center" wrapText="1"/>
    </xf>
    <xf numFmtId="0" fontId="121" fillId="0" borderId="1" xfId="584" applyFont="1" applyFill="1" applyAlignment="1">
      <alignment horizontal="left" vertical="center"/>
    </xf>
    <xf numFmtId="0" fontId="121" fillId="0" borderId="1" xfId="584" applyFont="1" applyFill="1" applyAlignment="1">
      <alignment horizontal="left" vertical="center" wrapText="1"/>
    </xf>
    <xf numFmtId="247" fontId="120" fillId="0" borderId="1" xfId="583" applyNumberFormat="1" applyFont="1" applyBorder="1" applyAlignment="1">
      <alignment horizontal="left" vertical="center"/>
    </xf>
    <xf numFmtId="0" fontId="121" fillId="42" borderId="1" xfId="584" applyFont="1" applyFill="1" applyAlignment="1">
      <alignment horizontal="left" vertical="center"/>
    </xf>
    <xf numFmtId="0" fontId="120" fillId="42" borderId="1" xfId="584" applyFont="1" applyFill="1" applyAlignment="1">
      <alignment horizontal="left" vertical="center"/>
    </xf>
    <xf numFmtId="0" fontId="121" fillId="43" borderId="1" xfId="584" applyFont="1" applyFill="1" applyAlignment="1">
      <alignment horizontal="left" vertical="center" wrapText="1"/>
    </xf>
    <xf numFmtId="0" fontId="121" fillId="43" borderId="1" xfId="584" applyFont="1" applyFill="1" applyAlignment="1">
      <alignment horizontal="center" vertical="center" wrapText="1"/>
    </xf>
    <xf numFmtId="0" fontId="26" fillId="43" borderId="0" xfId="0" applyFont="1" applyFill="1" applyAlignment="1">
      <alignment horizontal="left" vertical="center" wrapText="1"/>
    </xf>
    <xf numFmtId="3" fontId="121" fillId="42" borderId="1" xfId="0" applyNumberFormat="1" applyFont="1" applyFill="1" applyBorder="1" applyAlignment="1">
      <alignment horizontal="left" vertical="center" wrapText="1"/>
    </xf>
    <xf numFmtId="0" fontId="26" fillId="0" borderId="0" xfId="0" applyFont="1" applyAlignment="1">
      <alignment horizontal="justify" vertical="center"/>
    </xf>
    <xf numFmtId="0" fontId="0" fillId="0" borderId="1" xfId="0" applyBorder="1"/>
    <xf numFmtId="164" fontId="107" fillId="42" borderId="45" xfId="583" applyFont="1" applyFill="1" applyBorder="1" applyAlignment="1">
      <alignment horizontal="center" vertical="center"/>
    </xf>
    <xf numFmtId="164" fontId="107" fillId="42" borderId="46" xfId="583" applyFont="1" applyFill="1" applyBorder="1" applyAlignment="1">
      <alignment horizontal="center" vertical="center"/>
    </xf>
    <xf numFmtId="164" fontId="110" fillId="42" borderId="5" xfId="583" applyFont="1" applyFill="1" applyBorder="1" applyAlignment="1">
      <alignment horizontal="center" vertical="center"/>
    </xf>
    <xf numFmtId="164" fontId="110" fillId="42" borderId="14" xfId="583" applyFont="1" applyFill="1" applyBorder="1" applyAlignment="1">
      <alignment horizontal="center" vertical="center"/>
    </xf>
    <xf numFmtId="0" fontId="123" fillId="43" borderId="0" xfId="0" applyFont="1" applyFill="1" applyAlignment="1">
      <alignment horizontal="left" vertical="center" wrapText="1"/>
    </xf>
    <xf numFmtId="0" fontId="121" fillId="43" borderId="47" xfId="584" applyFont="1" applyFill="1" applyBorder="1" applyAlignment="1">
      <alignment horizontal="left" vertical="center" wrapText="1"/>
    </xf>
    <xf numFmtId="247" fontId="120" fillId="0" borderId="47" xfId="583" applyNumberFormat="1" applyFont="1" applyBorder="1" applyAlignment="1">
      <alignment horizontal="left" vertical="center"/>
    </xf>
  </cellXfs>
  <cellStyles count="704">
    <cellStyle name="%" xfId="11" xr:uid="{00000000-0005-0000-0000-000000000000}"/>
    <cellStyle name="_CapexInp" xfId="12" xr:uid="{00000000-0005-0000-0000-000001000000}"/>
    <cellStyle name="0,0_x000a__x000a_NA_x000a__x000a_" xfId="13" xr:uid="{00000000-0005-0000-0000-000002000000}"/>
    <cellStyle name="0,0_x000d__x000a_NA_x000d__x000a_" xfId="14" xr:uid="{00000000-0005-0000-0000-000003000000}"/>
    <cellStyle name="20% - Accent1 2" xfId="15" xr:uid="{00000000-0005-0000-0000-000004000000}"/>
    <cellStyle name="20% - Accent1 3" xfId="16" xr:uid="{00000000-0005-0000-0000-000005000000}"/>
    <cellStyle name="20% - Accent1 4" xfId="17" xr:uid="{00000000-0005-0000-0000-000006000000}"/>
    <cellStyle name="20% - Accent2 2" xfId="18" xr:uid="{00000000-0005-0000-0000-000007000000}"/>
    <cellStyle name="20% - Accent2 3" xfId="19" xr:uid="{00000000-0005-0000-0000-000008000000}"/>
    <cellStyle name="20% - Accent2 4" xfId="20" xr:uid="{00000000-0005-0000-0000-000009000000}"/>
    <cellStyle name="20% - Accent3 2" xfId="21" xr:uid="{00000000-0005-0000-0000-00000A000000}"/>
    <cellStyle name="20% - Accent3 3" xfId="22" xr:uid="{00000000-0005-0000-0000-00000B000000}"/>
    <cellStyle name="20% - Accent3 4" xfId="23" xr:uid="{00000000-0005-0000-0000-00000C000000}"/>
    <cellStyle name="20% - Accent4 2" xfId="24" xr:uid="{00000000-0005-0000-0000-00000D000000}"/>
    <cellStyle name="20% - Accent4 3" xfId="25" xr:uid="{00000000-0005-0000-0000-00000E000000}"/>
    <cellStyle name="20% - Accent4 4" xfId="26" xr:uid="{00000000-0005-0000-0000-00000F000000}"/>
    <cellStyle name="20% - Accent5 2" xfId="27" xr:uid="{00000000-0005-0000-0000-000010000000}"/>
    <cellStyle name="20% - Accent5 3" xfId="28" xr:uid="{00000000-0005-0000-0000-000011000000}"/>
    <cellStyle name="20% - Accent5 4" xfId="29" xr:uid="{00000000-0005-0000-0000-000012000000}"/>
    <cellStyle name="20% - Accent6 2" xfId="30" xr:uid="{00000000-0005-0000-0000-000013000000}"/>
    <cellStyle name="20% - Accent6 3" xfId="31" xr:uid="{00000000-0005-0000-0000-000014000000}"/>
    <cellStyle name="20% - Accent6 4" xfId="32" xr:uid="{00000000-0005-0000-0000-000015000000}"/>
    <cellStyle name="40% - Accent1 2" xfId="33" xr:uid="{00000000-0005-0000-0000-000016000000}"/>
    <cellStyle name="40% - Accent1 3" xfId="34" xr:uid="{00000000-0005-0000-0000-000017000000}"/>
    <cellStyle name="40% - Accent1 4" xfId="35" xr:uid="{00000000-0005-0000-0000-000018000000}"/>
    <cellStyle name="40% - Accent2 2" xfId="36" xr:uid="{00000000-0005-0000-0000-000019000000}"/>
    <cellStyle name="40% - Accent2 3" xfId="37" xr:uid="{00000000-0005-0000-0000-00001A000000}"/>
    <cellStyle name="40% - Accent2 4" xfId="38" xr:uid="{00000000-0005-0000-0000-00001B000000}"/>
    <cellStyle name="40% - Accent3 2" xfId="39" xr:uid="{00000000-0005-0000-0000-00001C000000}"/>
    <cellStyle name="40% - Accent3 3" xfId="40" xr:uid="{00000000-0005-0000-0000-00001D000000}"/>
    <cellStyle name="40% - Accent3 4" xfId="41" xr:uid="{00000000-0005-0000-0000-00001E000000}"/>
    <cellStyle name="40% - Accent4 2" xfId="42" xr:uid="{00000000-0005-0000-0000-00001F000000}"/>
    <cellStyle name="40% - Accent4 3" xfId="43" xr:uid="{00000000-0005-0000-0000-000020000000}"/>
    <cellStyle name="40% - Accent4 4" xfId="44" xr:uid="{00000000-0005-0000-0000-000021000000}"/>
    <cellStyle name="40% - Accent5 2" xfId="45" xr:uid="{00000000-0005-0000-0000-000022000000}"/>
    <cellStyle name="40% - Accent5 3" xfId="46" xr:uid="{00000000-0005-0000-0000-000023000000}"/>
    <cellStyle name="40% - Accent5 4" xfId="47" xr:uid="{00000000-0005-0000-0000-000024000000}"/>
    <cellStyle name="40% - Accent6 2" xfId="48" xr:uid="{00000000-0005-0000-0000-000025000000}"/>
    <cellStyle name="40% - Accent6 3" xfId="49" xr:uid="{00000000-0005-0000-0000-000026000000}"/>
    <cellStyle name="40% - Accent6 4" xfId="50" xr:uid="{00000000-0005-0000-0000-000027000000}"/>
    <cellStyle name="60% - Accent1 2" xfId="51" xr:uid="{00000000-0005-0000-0000-000028000000}"/>
    <cellStyle name="60% - Accent1 3" xfId="52" xr:uid="{00000000-0005-0000-0000-000029000000}"/>
    <cellStyle name="60% - Accent1 4" xfId="53" xr:uid="{00000000-0005-0000-0000-00002A000000}"/>
    <cellStyle name="60% - Accent2 2" xfId="54" xr:uid="{00000000-0005-0000-0000-00002B000000}"/>
    <cellStyle name="60% - Accent2 3" xfId="55" xr:uid="{00000000-0005-0000-0000-00002C000000}"/>
    <cellStyle name="60% - Accent2 4" xfId="56" xr:uid="{00000000-0005-0000-0000-00002D000000}"/>
    <cellStyle name="60% - Accent3 2" xfId="57" xr:uid="{00000000-0005-0000-0000-00002E000000}"/>
    <cellStyle name="60% - Accent3 3" xfId="58" xr:uid="{00000000-0005-0000-0000-00002F000000}"/>
    <cellStyle name="60% - Accent3 4" xfId="59" xr:uid="{00000000-0005-0000-0000-000030000000}"/>
    <cellStyle name="60% - Accent4 2" xfId="60" xr:uid="{00000000-0005-0000-0000-000031000000}"/>
    <cellStyle name="60% - Accent4 3" xfId="61" xr:uid="{00000000-0005-0000-0000-000032000000}"/>
    <cellStyle name="60% - Accent4 4" xfId="62" xr:uid="{00000000-0005-0000-0000-000033000000}"/>
    <cellStyle name="60% - Accent5 2" xfId="63" xr:uid="{00000000-0005-0000-0000-000034000000}"/>
    <cellStyle name="60% - Accent5 3" xfId="64" xr:uid="{00000000-0005-0000-0000-000035000000}"/>
    <cellStyle name="60% - Accent5 4" xfId="65" xr:uid="{00000000-0005-0000-0000-000036000000}"/>
    <cellStyle name="60% - Accent6 2" xfId="66" xr:uid="{00000000-0005-0000-0000-000037000000}"/>
    <cellStyle name="60% - Accent6 3" xfId="67" xr:uid="{00000000-0005-0000-0000-000038000000}"/>
    <cellStyle name="60% - Accent6 4" xfId="68" xr:uid="{00000000-0005-0000-0000-000039000000}"/>
    <cellStyle name="Accent1 2" xfId="69" xr:uid="{00000000-0005-0000-0000-00003A000000}"/>
    <cellStyle name="Accent1 3" xfId="70" xr:uid="{00000000-0005-0000-0000-00003B000000}"/>
    <cellStyle name="Accent1 4" xfId="71" xr:uid="{00000000-0005-0000-0000-00003C000000}"/>
    <cellStyle name="Accent2 2" xfId="72" xr:uid="{00000000-0005-0000-0000-00003D000000}"/>
    <cellStyle name="Accent2 3" xfId="73" xr:uid="{00000000-0005-0000-0000-00003E000000}"/>
    <cellStyle name="Accent2 4" xfId="74" xr:uid="{00000000-0005-0000-0000-00003F000000}"/>
    <cellStyle name="Accent3 2" xfId="75" xr:uid="{00000000-0005-0000-0000-000040000000}"/>
    <cellStyle name="Accent3 3" xfId="76" xr:uid="{00000000-0005-0000-0000-000041000000}"/>
    <cellStyle name="Accent3 4" xfId="77" xr:uid="{00000000-0005-0000-0000-000042000000}"/>
    <cellStyle name="Accent4 2" xfId="78" xr:uid="{00000000-0005-0000-0000-000043000000}"/>
    <cellStyle name="Accent4 3" xfId="79" xr:uid="{00000000-0005-0000-0000-000044000000}"/>
    <cellStyle name="Accent4 4" xfId="80" xr:uid="{00000000-0005-0000-0000-000045000000}"/>
    <cellStyle name="Accent5 2" xfId="81" xr:uid="{00000000-0005-0000-0000-000046000000}"/>
    <cellStyle name="Accent5 3" xfId="82" xr:uid="{00000000-0005-0000-0000-000047000000}"/>
    <cellStyle name="Accent5 4" xfId="83" xr:uid="{00000000-0005-0000-0000-000048000000}"/>
    <cellStyle name="Accent6 2" xfId="84" xr:uid="{00000000-0005-0000-0000-000049000000}"/>
    <cellStyle name="Accent6 3" xfId="85" xr:uid="{00000000-0005-0000-0000-00004A000000}"/>
    <cellStyle name="Accent6 4" xfId="86" xr:uid="{00000000-0005-0000-0000-00004B000000}"/>
    <cellStyle name="Bad 2" xfId="87" xr:uid="{00000000-0005-0000-0000-00004C000000}"/>
    <cellStyle name="Bad 3" xfId="88" xr:uid="{00000000-0005-0000-0000-00004D000000}"/>
    <cellStyle name="Bad 4" xfId="89" xr:uid="{00000000-0005-0000-0000-00004E000000}"/>
    <cellStyle name="Calculation 2" xfId="90" xr:uid="{00000000-0005-0000-0000-00004F000000}"/>
    <cellStyle name="Calculation 2 2" xfId="91" xr:uid="{00000000-0005-0000-0000-000050000000}"/>
    <cellStyle name="Calculation 2 3" xfId="92" xr:uid="{00000000-0005-0000-0000-000051000000}"/>
    <cellStyle name="Calculation 3" xfId="93" xr:uid="{00000000-0005-0000-0000-000052000000}"/>
    <cellStyle name="Calculation 3 2" xfId="94" xr:uid="{00000000-0005-0000-0000-000053000000}"/>
    <cellStyle name="Calculation 3 3" xfId="95" xr:uid="{00000000-0005-0000-0000-000054000000}"/>
    <cellStyle name="Calculation 4" xfId="96" xr:uid="{00000000-0005-0000-0000-000055000000}"/>
    <cellStyle name="Calculation 4 2" xfId="97" xr:uid="{00000000-0005-0000-0000-000056000000}"/>
    <cellStyle name="Calculation 4 3" xfId="98" xr:uid="{00000000-0005-0000-0000-000057000000}"/>
    <cellStyle name="CalculationUnit" xfId="99" xr:uid="{00000000-0005-0000-0000-000058000000}"/>
    <cellStyle name="Check Cell 2" xfId="100" xr:uid="{00000000-0005-0000-0000-000059000000}"/>
    <cellStyle name="Check Cell 3" xfId="101" xr:uid="{00000000-0005-0000-0000-00005A000000}"/>
    <cellStyle name="Check Cell 4" xfId="102" xr:uid="{00000000-0005-0000-0000-00005B000000}"/>
    <cellStyle name="Comma 2" xfId="103" xr:uid="{00000000-0005-0000-0000-00005C000000}"/>
    <cellStyle name="Comma 2 2" xfId="104" xr:uid="{00000000-0005-0000-0000-00005D000000}"/>
    <cellStyle name="Comma 2 2 2" xfId="581" xr:uid="{00000000-0005-0000-0000-00005E000000}"/>
    <cellStyle name="Comma 2 2 2 2" xfId="697" xr:uid="{CA63C757-6C84-462E-B79A-1AD660E2BD1D}"/>
    <cellStyle name="Comma 2 2 3" xfId="683" xr:uid="{B8300295-608E-4780-B642-5E6D6F3F0821}"/>
    <cellStyle name="Comma 2 3" xfId="105" xr:uid="{00000000-0005-0000-0000-00005F000000}"/>
    <cellStyle name="Comma 2 3 2" xfId="684" xr:uid="{F50FA28B-A7DE-4ADB-A926-1735C991B6FE}"/>
    <cellStyle name="Comma 2 4" xfId="587" xr:uid="{1A217ECF-F14A-4D64-BAF2-E24FBD75C028}"/>
    <cellStyle name="Comma 2 4 2" xfId="701" xr:uid="{B2DFC538-7C2B-4351-9EE5-DF5C5C28F19E}"/>
    <cellStyle name="Comma 2 5" xfId="682" xr:uid="{42D52F8E-AF0D-48DB-AB87-D0E58BD217B9}"/>
    <cellStyle name="Comma 3" xfId="106" xr:uid="{00000000-0005-0000-0000-000060000000}"/>
    <cellStyle name="Comma 3 2" xfId="10" xr:uid="{00000000-0005-0000-0000-000061000000}"/>
    <cellStyle name="Comma 3 2 2" xfId="681" xr:uid="{1E707331-5B3A-43EC-BAC3-C7AAC2F51A5D}"/>
    <cellStyle name="Comma 3 3" xfId="564" xr:uid="{00000000-0005-0000-0000-000062000000}"/>
    <cellStyle name="Comma 3 3 2" xfId="691" xr:uid="{36D90E1C-259D-4502-90B4-80D200EE0B7B}"/>
    <cellStyle name="Comma 3 4" xfId="565" xr:uid="{00000000-0005-0000-0000-000063000000}"/>
    <cellStyle name="Comma 3 4 2" xfId="692" xr:uid="{153D57FB-783F-4976-8770-244794928B12}"/>
    <cellStyle name="Comma 3 5" xfId="566" xr:uid="{00000000-0005-0000-0000-000064000000}"/>
    <cellStyle name="Comma 3 5 2" xfId="693" xr:uid="{96719F20-F9AA-47E3-A945-50C84F3CF756}"/>
    <cellStyle name="Comma 3 6" xfId="685" xr:uid="{91B22106-F7C3-42AC-8CEF-36D570FAD9DE}"/>
    <cellStyle name="Comma 4" xfId="107" xr:uid="{00000000-0005-0000-0000-000065000000}"/>
    <cellStyle name="Comma 4 2" xfId="686" xr:uid="{8D89FEBD-61CA-454F-A092-4C812F778B10}"/>
    <cellStyle name="Comma 5" xfId="108" xr:uid="{00000000-0005-0000-0000-000066000000}"/>
    <cellStyle name="Comma 5 2" xfId="567" xr:uid="{00000000-0005-0000-0000-000067000000}"/>
    <cellStyle name="Comma 5 2 2" xfId="694" xr:uid="{5CB35B2B-E1D0-4CCB-A7CB-0AEE99951CCE}"/>
    <cellStyle name="Comma 5 3" xfId="687" xr:uid="{880D298B-597B-49E4-B864-D31312962918}"/>
    <cellStyle name="Comma 6" xfId="6" xr:uid="{00000000-0005-0000-0000-000068000000}"/>
    <cellStyle name="Comma 6 2" xfId="680" xr:uid="{92C489F7-F961-4120-BAD4-FA46CBECAFC3}"/>
    <cellStyle name="Comma 7" xfId="580" xr:uid="{00000000-0005-0000-0000-000069000000}"/>
    <cellStyle name="Comma 7 2" xfId="696" xr:uid="{91C4CF20-8B74-4493-AA90-6707289D4E63}"/>
    <cellStyle name="Comma 8" xfId="4" xr:uid="{00000000-0005-0000-0000-00006A000000}"/>
    <cellStyle name="Comma 8 2" xfId="678" xr:uid="{C49F4970-1ACF-46BB-A9B3-1D584596E336}"/>
    <cellStyle name="Comma0" xfId="568" xr:uid="{00000000-0005-0000-0000-00006B000000}"/>
    <cellStyle name="Comma0 2" xfId="569" xr:uid="{00000000-0005-0000-0000-00006C000000}"/>
    <cellStyle name="Currency" xfId="583" builtinId="4"/>
    <cellStyle name="Currency [0] U" xfId="109" xr:uid="{00000000-0005-0000-0000-00006E000000}"/>
    <cellStyle name="Currency [2]" xfId="110" xr:uid="{00000000-0005-0000-0000-00006F000000}"/>
    <cellStyle name="Currency [2] U" xfId="111" xr:uid="{00000000-0005-0000-0000-000070000000}"/>
    <cellStyle name="Currency 10" xfId="699" xr:uid="{3F487A89-E2B6-42B9-B398-C8ED32C605D6}"/>
    <cellStyle name="Currency 2" xfId="112" xr:uid="{00000000-0005-0000-0000-000071000000}"/>
    <cellStyle name="Currency 2 2" xfId="576" xr:uid="{00000000-0005-0000-0000-000072000000}"/>
    <cellStyle name="Currency 2 2 2" xfId="695" xr:uid="{6665D7B2-0A66-4514-9520-989A9ADA74BA}"/>
    <cellStyle name="Currency 2 3" xfId="588" xr:uid="{61B7A6B0-2468-46C8-A574-F2FAFB1B57F5}"/>
    <cellStyle name="Currency 2 3 2" xfId="702" xr:uid="{79DEE435-B719-46E2-B88D-DBA9C3AD807C}"/>
    <cellStyle name="Currency 2 4" xfId="688" xr:uid="{36CE8A21-7714-4B2B-8904-B4554C2E352C}"/>
    <cellStyle name="Currency 3" xfId="113" xr:uid="{00000000-0005-0000-0000-000073000000}"/>
    <cellStyle name="Currency 3 2" xfId="689" xr:uid="{5BD1FBE6-3F63-4397-8C82-0C92BAF100AF}"/>
    <cellStyle name="Currency 4" xfId="114" xr:uid="{00000000-0005-0000-0000-000074000000}"/>
    <cellStyle name="Currency 4 2" xfId="690" xr:uid="{B473367B-C9F6-4979-AF09-1DD6FB8E80D4}"/>
    <cellStyle name="Currency 5" xfId="5" xr:uid="{00000000-0005-0000-0000-000075000000}"/>
    <cellStyle name="Currency 5 2" xfId="679" xr:uid="{D6955C73-61D7-4BCE-9B82-761CDD3849D6}"/>
    <cellStyle name="Currency 6" xfId="3" xr:uid="{00000000-0005-0000-0000-000076000000}"/>
    <cellStyle name="Currency 6 2" xfId="677" xr:uid="{FDE57734-490F-4D08-B41C-CFA6FA63D8E2}"/>
    <cellStyle name="Currency 7" xfId="582" xr:uid="{00000000-0005-0000-0000-000077000000}"/>
    <cellStyle name="Currency 7 2" xfId="698" xr:uid="{8EE3FC6D-B245-4B12-BC1A-CA152829D2B9}"/>
    <cellStyle name="Currency 8" xfId="585" xr:uid="{073EEA43-2ECC-4F85-A703-CB43438EA8EF}"/>
    <cellStyle name="Currency 8 2" xfId="700" xr:uid="{5556A52A-047A-4DCE-9AE6-808C905DE5B5}"/>
    <cellStyle name="Currency 9" xfId="676" xr:uid="{64FF833C-7BDC-4FAA-96DD-D36FB155BFEC}"/>
    <cellStyle name="Currency 9 2" xfId="703" xr:uid="{0244EB00-C986-4DFA-8BB1-003595DBFB67}"/>
    <cellStyle name="DataEntry" xfId="115" xr:uid="{00000000-0005-0000-0000-000078000000}"/>
    <cellStyle name="DataEntry 2" xfId="116" xr:uid="{00000000-0005-0000-0000-000079000000}"/>
    <cellStyle name="DataValidationSelect" xfId="117" xr:uid="{00000000-0005-0000-0000-00007A000000}"/>
    <cellStyle name="Date" xfId="118" xr:uid="{00000000-0005-0000-0000-00007B000000}"/>
    <cellStyle name="Date U" xfId="119" xr:uid="{00000000-0005-0000-0000-00007C000000}"/>
    <cellStyle name="Date_03 Vol 1-G(b)Fin&amp;Tech ProFormas" xfId="120" xr:uid="{00000000-0005-0000-0000-00007D000000}"/>
    <cellStyle name="DateLong" xfId="121" xr:uid="{00000000-0005-0000-0000-00007E000000}"/>
    <cellStyle name="DateShort" xfId="122" xr:uid="{00000000-0005-0000-0000-00007F000000}"/>
    <cellStyle name="DateYear" xfId="123" xr:uid="{00000000-0005-0000-0000-000080000000}"/>
    <cellStyle name="Decimal [0]" xfId="124" xr:uid="{00000000-0005-0000-0000-000081000000}"/>
    <cellStyle name="Decimal [2]" xfId="125" xr:uid="{00000000-0005-0000-0000-000082000000}"/>
    <cellStyle name="Decimal [2] U" xfId="126" xr:uid="{00000000-0005-0000-0000-000083000000}"/>
    <cellStyle name="Decimal [4]" xfId="127" xr:uid="{00000000-0005-0000-0000-000084000000}"/>
    <cellStyle name="Decimal [4] U" xfId="128" xr:uid="{00000000-0005-0000-0000-000085000000}"/>
    <cellStyle name="Description" xfId="129" xr:uid="{00000000-0005-0000-0000-000086000000}"/>
    <cellStyle name="Description 2" xfId="130" xr:uid="{00000000-0005-0000-0000-000087000000}"/>
    <cellStyle name="Description_Comp Groundwork" xfId="131" xr:uid="{00000000-0005-0000-0000-000088000000}"/>
    <cellStyle name="Distribution" xfId="132" xr:uid="{00000000-0005-0000-0000-000089000000}"/>
    <cellStyle name="estimate" xfId="589" xr:uid="{60CD3D34-6604-4CBC-A26E-1EB5E5CBCDEC}"/>
    <cellStyle name="Euro" xfId="133" xr:uid="{00000000-0005-0000-0000-00008A000000}"/>
    <cellStyle name="Explanatory Text 2" xfId="134" xr:uid="{00000000-0005-0000-0000-00008B000000}"/>
    <cellStyle name="Explanatory Text 3" xfId="135" xr:uid="{00000000-0005-0000-0000-00008C000000}"/>
    <cellStyle name="Explanatory Text 4" xfId="136" xr:uid="{00000000-0005-0000-0000-00008D000000}"/>
    <cellStyle name="EY House" xfId="137" xr:uid="{00000000-0005-0000-0000-00008E000000}"/>
    <cellStyle name="EYBlocked" xfId="138" xr:uid="{00000000-0005-0000-0000-00008F000000}"/>
    <cellStyle name="EYCallUp" xfId="139" xr:uid="{00000000-0005-0000-0000-000090000000}"/>
    <cellStyle name="EYCheck" xfId="140" xr:uid="{00000000-0005-0000-0000-000091000000}"/>
    <cellStyle name="EYDate" xfId="141" xr:uid="{00000000-0005-0000-0000-000092000000}"/>
    <cellStyle name="EYDeviant" xfId="142" xr:uid="{00000000-0005-0000-0000-000093000000}"/>
    <cellStyle name="EYHeader1" xfId="143" xr:uid="{00000000-0005-0000-0000-000094000000}"/>
    <cellStyle name="EYHeader1 2" xfId="144" xr:uid="{00000000-0005-0000-0000-000095000000}"/>
    <cellStyle name="EYHeader1 2 2" xfId="561" xr:uid="{00000000-0005-0000-0000-000096000000}"/>
    <cellStyle name="EYHeader1 3" xfId="560" xr:uid="{00000000-0005-0000-0000-000097000000}"/>
    <cellStyle name="EYHeader2" xfId="145" xr:uid="{00000000-0005-0000-0000-000098000000}"/>
    <cellStyle name="EYHeader3" xfId="146" xr:uid="{00000000-0005-0000-0000-000099000000}"/>
    <cellStyle name="EYInputDate" xfId="147" xr:uid="{00000000-0005-0000-0000-00009A000000}"/>
    <cellStyle name="EYInputPercent" xfId="148" xr:uid="{00000000-0005-0000-0000-00009B000000}"/>
    <cellStyle name="EYInputValue" xfId="149" xr:uid="{00000000-0005-0000-0000-00009C000000}"/>
    <cellStyle name="EYNormal" xfId="150" xr:uid="{00000000-0005-0000-0000-00009D000000}"/>
    <cellStyle name="EYPercent" xfId="151" xr:uid="{00000000-0005-0000-0000-00009E000000}"/>
    <cellStyle name="EYPercentCapped" xfId="152" xr:uid="{00000000-0005-0000-0000-00009F000000}"/>
    <cellStyle name="EYSubTotal" xfId="153" xr:uid="{00000000-0005-0000-0000-0000A0000000}"/>
    <cellStyle name="EYSubTotal 2" xfId="154" xr:uid="{00000000-0005-0000-0000-0000A1000000}"/>
    <cellStyle name="EYSubTotal 3" xfId="155" xr:uid="{00000000-0005-0000-0000-0000A2000000}"/>
    <cellStyle name="EYTotal" xfId="156" xr:uid="{00000000-0005-0000-0000-0000A3000000}"/>
    <cellStyle name="EYTotal 2" xfId="157" xr:uid="{00000000-0005-0000-0000-0000A4000000}"/>
    <cellStyle name="EYTotal 3" xfId="158" xr:uid="{00000000-0005-0000-0000-0000A5000000}"/>
    <cellStyle name="EYWIP" xfId="159" xr:uid="{00000000-0005-0000-0000-0000A6000000}"/>
    <cellStyle name="Factor" xfId="160" xr:uid="{00000000-0005-0000-0000-0000A7000000}"/>
    <cellStyle name="Fill_across_selection" xfId="161" xr:uid="{00000000-0005-0000-0000-0000A8000000}"/>
    <cellStyle name="From" xfId="162" xr:uid="{00000000-0005-0000-0000-0000A9000000}"/>
    <cellStyle name="FromDate" xfId="163" xr:uid="{00000000-0005-0000-0000-0000AA000000}"/>
    <cellStyle name="FromDate 2" xfId="164" xr:uid="{00000000-0005-0000-0000-0000AB000000}"/>
    <cellStyle name="FromDate 3" xfId="165" xr:uid="{00000000-0005-0000-0000-0000AC000000}"/>
    <cellStyle name="FromDateYear" xfId="166" xr:uid="{00000000-0005-0000-0000-0000AD000000}"/>
    <cellStyle name="FromDateYear 2" xfId="167" xr:uid="{00000000-0005-0000-0000-0000AE000000}"/>
    <cellStyle name="FromDateYear 3" xfId="168" xr:uid="{00000000-0005-0000-0000-0000AF000000}"/>
    <cellStyle name="FromPercent" xfId="169" xr:uid="{00000000-0005-0000-0000-0000B0000000}"/>
    <cellStyle name="FromPercent 2" xfId="170" xr:uid="{00000000-0005-0000-0000-0000B1000000}"/>
    <cellStyle name="FromPercent 3" xfId="171" xr:uid="{00000000-0005-0000-0000-0000B2000000}"/>
    <cellStyle name="General" xfId="172" xr:uid="{00000000-0005-0000-0000-0000B3000000}"/>
    <cellStyle name="GeneralCalc" xfId="173" xr:uid="{00000000-0005-0000-0000-0000B4000000}"/>
    <cellStyle name="Good 2" xfId="174" xr:uid="{00000000-0005-0000-0000-0000B5000000}"/>
    <cellStyle name="Good 3" xfId="175" xr:uid="{00000000-0005-0000-0000-0000B6000000}"/>
    <cellStyle name="Good 4" xfId="176" xr:uid="{00000000-0005-0000-0000-0000B7000000}"/>
    <cellStyle name="header" xfId="177" xr:uid="{00000000-0005-0000-0000-0000B8000000}"/>
    <cellStyle name="Header Total" xfId="178" xr:uid="{00000000-0005-0000-0000-0000B9000000}"/>
    <cellStyle name="Header1" xfId="179" xr:uid="{00000000-0005-0000-0000-0000BA000000}"/>
    <cellStyle name="Heading" xfId="180" xr:uid="{00000000-0005-0000-0000-0000BB000000}"/>
    <cellStyle name="Heading 1 2" xfId="181" xr:uid="{00000000-0005-0000-0000-0000BC000000}"/>
    <cellStyle name="Heading 1 3" xfId="182" xr:uid="{00000000-0005-0000-0000-0000BD000000}"/>
    <cellStyle name="Heading 1 4" xfId="183" xr:uid="{00000000-0005-0000-0000-0000BE000000}"/>
    <cellStyle name="Heading 2 2" xfId="184" xr:uid="{00000000-0005-0000-0000-0000BF000000}"/>
    <cellStyle name="Heading 2 3" xfId="185" xr:uid="{00000000-0005-0000-0000-0000C0000000}"/>
    <cellStyle name="Heading 2 4" xfId="186" xr:uid="{00000000-0005-0000-0000-0000C1000000}"/>
    <cellStyle name="Heading 3 2" xfId="187" xr:uid="{00000000-0005-0000-0000-0000C2000000}"/>
    <cellStyle name="Heading 3 3" xfId="188" xr:uid="{00000000-0005-0000-0000-0000C3000000}"/>
    <cellStyle name="Heading 3 4" xfId="189" xr:uid="{00000000-0005-0000-0000-0000C4000000}"/>
    <cellStyle name="Heading 4 2" xfId="190" xr:uid="{00000000-0005-0000-0000-0000C5000000}"/>
    <cellStyle name="Heading 4 3" xfId="191" xr:uid="{00000000-0005-0000-0000-0000C6000000}"/>
    <cellStyle name="Heading 4 4" xfId="192" xr:uid="{00000000-0005-0000-0000-0000C7000000}"/>
    <cellStyle name="HeadingMain" xfId="193" xr:uid="{00000000-0005-0000-0000-0000C8000000}"/>
    <cellStyle name="HeadingSection" xfId="194" xr:uid="{00000000-0005-0000-0000-0000C9000000}"/>
    <cellStyle name="HeadingSub" xfId="195" xr:uid="{00000000-0005-0000-0000-0000CA000000}"/>
    <cellStyle name="Hidden" xfId="196" xr:uid="{00000000-0005-0000-0000-0000CB000000}"/>
    <cellStyle name="HideZeros" xfId="197" xr:uid="{00000000-0005-0000-0000-0000CC000000}"/>
    <cellStyle name="HSBC Date" xfId="198" xr:uid="{00000000-0005-0000-0000-0000CD000000}"/>
    <cellStyle name="HSBC Output" xfId="199" xr:uid="{00000000-0005-0000-0000-0000CE000000}"/>
    <cellStyle name="HSBC Percent" xfId="200" xr:uid="{00000000-0005-0000-0000-0000CF000000}"/>
    <cellStyle name="HSBC Ratio" xfId="201" xr:uid="{00000000-0005-0000-0000-0000D0000000}"/>
    <cellStyle name="HSBC Workings" xfId="202" xr:uid="{00000000-0005-0000-0000-0000D1000000}"/>
    <cellStyle name="Index" xfId="203" xr:uid="{00000000-0005-0000-0000-0000D2000000}"/>
    <cellStyle name="InflationIndex" xfId="204" xr:uid="{00000000-0005-0000-0000-0000D3000000}"/>
    <cellStyle name="Input 2" xfId="205" xr:uid="{00000000-0005-0000-0000-0000D4000000}"/>
    <cellStyle name="Input 2 2" xfId="206" xr:uid="{00000000-0005-0000-0000-0000D5000000}"/>
    <cellStyle name="Input 2 3" xfId="207" xr:uid="{00000000-0005-0000-0000-0000D6000000}"/>
    <cellStyle name="Input 3" xfId="208" xr:uid="{00000000-0005-0000-0000-0000D7000000}"/>
    <cellStyle name="Input 3 2" xfId="209" xr:uid="{00000000-0005-0000-0000-0000D8000000}"/>
    <cellStyle name="Input 3 3" xfId="210" xr:uid="{00000000-0005-0000-0000-0000D9000000}"/>
    <cellStyle name="Input 4" xfId="211" xr:uid="{00000000-0005-0000-0000-0000DA000000}"/>
    <cellStyle name="Input 4 2" xfId="212" xr:uid="{00000000-0005-0000-0000-0000DB000000}"/>
    <cellStyle name="Input 4 3" xfId="213" xr:uid="{00000000-0005-0000-0000-0000DC000000}"/>
    <cellStyle name="InputDate" xfId="214" xr:uid="{00000000-0005-0000-0000-0000DD000000}"/>
    <cellStyle name="InputDate 2" xfId="215" xr:uid="{00000000-0005-0000-0000-0000DE000000}"/>
    <cellStyle name="InputDate 3" xfId="216" xr:uid="{00000000-0005-0000-0000-0000DF000000}"/>
    <cellStyle name="InputDateYear" xfId="217" xr:uid="{00000000-0005-0000-0000-0000E0000000}"/>
    <cellStyle name="InputDateYear 2" xfId="218" xr:uid="{00000000-0005-0000-0000-0000E1000000}"/>
    <cellStyle name="InputDateYear 3" xfId="219" xr:uid="{00000000-0005-0000-0000-0000E2000000}"/>
    <cellStyle name="InputPercent" xfId="220" xr:uid="{00000000-0005-0000-0000-0000E3000000}"/>
    <cellStyle name="InputPercent 2" xfId="221" xr:uid="{00000000-0005-0000-0000-0000E4000000}"/>
    <cellStyle name="InputPercent 3" xfId="222" xr:uid="{00000000-0005-0000-0000-0000E5000000}"/>
    <cellStyle name="InputPermanent" xfId="223" xr:uid="{00000000-0005-0000-0000-0000E6000000}"/>
    <cellStyle name="InputPermanentDate" xfId="224" xr:uid="{00000000-0005-0000-0000-0000E7000000}"/>
    <cellStyle name="InputPermanentDateYear" xfId="225" xr:uid="{00000000-0005-0000-0000-0000E8000000}"/>
    <cellStyle name="InputPermanentPercent" xfId="226" xr:uid="{00000000-0005-0000-0000-0000E9000000}"/>
    <cellStyle name="InputUnit" xfId="227" xr:uid="{00000000-0005-0000-0000-0000EA000000}"/>
    <cellStyle name="Integer" xfId="228" xr:uid="{00000000-0005-0000-0000-0000EB000000}"/>
    <cellStyle name="Invisible" xfId="229" xr:uid="{00000000-0005-0000-0000-0000EC000000}"/>
    <cellStyle name="Kevin" xfId="230" xr:uid="{00000000-0005-0000-0000-0000ED000000}"/>
    <cellStyle name="KPMG Heading 1" xfId="231" xr:uid="{00000000-0005-0000-0000-0000EE000000}"/>
    <cellStyle name="KPMG Heading 2" xfId="232" xr:uid="{00000000-0005-0000-0000-0000EF000000}"/>
    <cellStyle name="KPMG Heading 3" xfId="233" xr:uid="{00000000-0005-0000-0000-0000F0000000}"/>
    <cellStyle name="KPMG Heading 4" xfId="234" xr:uid="{00000000-0005-0000-0000-0000F1000000}"/>
    <cellStyle name="KPMG Normal" xfId="235" xr:uid="{00000000-0005-0000-0000-0000F2000000}"/>
    <cellStyle name="KPMG Normal Text" xfId="236" xr:uid="{00000000-0005-0000-0000-0000F3000000}"/>
    <cellStyle name="Lead_Sched_money" xfId="237" xr:uid="{00000000-0005-0000-0000-0000F4000000}"/>
    <cellStyle name="lift" xfId="238" xr:uid="{00000000-0005-0000-0000-0000F5000000}"/>
    <cellStyle name="Linked Cell 2" xfId="239" xr:uid="{00000000-0005-0000-0000-0000F6000000}"/>
    <cellStyle name="Linked Cell 3" xfId="240" xr:uid="{00000000-0005-0000-0000-0000F7000000}"/>
    <cellStyle name="Linked Cell 4" xfId="241" xr:uid="{00000000-0005-0000-0000-0000F8000000}"/>
    <cellStyle name="M072_Pounds" xfId="242" xr:uid="{00000000-0005-0000-0000-0000F9000000}"/>
    <cellStyle name="MacroPaste" xfId="243" xr:uid="{00000000-0005-0000-0000-0000FA000000}"/>
    <cellStyle name="MacroPastePercent" xfId="244" xr:uid="{00000000-0005-0000-0000-0000FB000000}"/>
    <cellStyle name="Money" xfId="245" xr:uid="{00000000-0005-0000-0000-0000FC000000}"/>
    <cellStyle name="Neutral 2" xfId="246" xr:uid="{00000000-0005-0000-0000-0000FD000000}"/>
    <cellStyle name="Neutral 3" xfId="247" xr:uid="{00000000-0005-0000-0000-0000FE000000}"/>
    <cellStyle name="Neutral 4" xfId="248" xr:uid="{00000000-0005-0000-0000-0000FF000000}"/>
    <cellStyle name="New" xfId="249" xr:uid="{00000000-0005-0000-0000-000000010000}"/>
    <cellStyle name="Normal" xfId="0" builtinId="0"/>
    <cellStyle name="Normal 10" xfId="250" xr:uid="{00000000-0005-0000-0000-000002010000}"/>
    <cellStyle name="Normal 10 2" xfId="562" xr:uid="{00000000-0005-0000-0000-000003010000}"/>
    <cellStyle name="Normal 10 2 2" xfId="563" xr:uid="{00000000-0005-0000-0000-000004010000}"/>
    <cellStyle name="Normal 10 3" xfId="590" xr:uid="{A2A58E39-045F-466D-885F-51763DD8B1A1}"/>
    <cellStyle name="Normal 100" xfId="591" xr:uid="{836BEE45-0750-43D5-BD7D-4BC367F65FCF}"/>
    <cellStyle name="Normal 101" xfId="592" xr:uid="{0AB674E2-6A70-4F4A-8B4F-A777E273B29D}"/>
    <cellStyle name="Normal 102" xfId="593" xr:uid="{A27B2B34-3841-4B58-AE63-B27D19D9DC74}"/>
    <cellStyle name="Normal 103" xfId="594" xr:uid="{14ED0299-19BA-4916-A529-9F281E6A5E1F}"/>
    <cellStyle name="Normal 104" xfId="595" xr:uid="{46D53564-0E23-41E6-8C09-8C557A88984A}"/>
    <cellStyle name="Normal 106" xfId="596" xr:uid="{373BF213-9541-4B39-9E5F-2623E265EAF0}"/>
    <cellStyle name="Normal 107" xfId="597" xr:uid="{9E35BE8D-E75F-4624-AEDD-A80C9CABCE86}"/>
    <cellStyle name="Normal 109" xfId="598" xr:uid="{8F4ADA9B-DDB8-406B-9469-369683EE8954}"/>
    <cellStyle name="Normal 11" xfId="251" xr:uid="{00000000-0005-0000-0000-000005010000}"/>
    <cellStyle name="Normal 11 2" xfId="599" xr:uid="{62FFEB4A-1AEA-416A-A32F-4615D29075B0}"/>
    <cellStyle name="Normal 110" xfId="600" xr:uid="{95B08829-A27F-43F1-AEE5-79CB8AAD20DD}"/>
    <cellStyle name="Normal 111" xfId="601" xr:uid="{2907CF12-D635-49A6-8CAD-F436FC33EBC2}"/>
    <cellStyle name="Normal 112" xfId="602" xr:uid="{3E60174F-E57C-4408-9A9D-C5AEA77E90E6}"/>
    <cellStyle name="Normal 116" xfId="603" xr:uid="{FBE6EE89-F0C3-4EC8-8B5E-4CC96DF56D28}"/>
    <cellStyle name="Normal 117" xfId="604" xr:uid="{BD3EF0B2-E06C-46D2-94C8-3321DC7CE4E1}"/>
    <cellStyle name="Normal 118" xfId="605" xr:uid="{8B248315-55A5-436F-8AD1-5DAC33DDA2F1}"/>
    <cellStyle name="Normal 119" xfId="606" xr:uid="{AE01A865-9528-4231-984F-472F8B2566A4}"/>
    <cellStyle name="Normal 12" xfId="252" xr:uid="{00000000-0005-0000-0000-000006010000}"/>
    <cellStyle name="Normal 12 2" xfId="607" xr:uid="{D6D28156-4C2F-4B74-8B3E-9C519EBB5852}"/>
    <cellStyle name="Normal 120" xfId="608" xr:uid="{34F8F43C-D056-40EF-8E2F-05135BEC2254}"/>
    <cellStyle name="Normal 122" xfId="609" xr:uid="{F35D91AD-38D2-42AD-9CF5-69E2A866C75B}"/>
    <cellStyle name="Normal 123" xfId="610" xr:uid="{A9D0A9B4-ECAB-43AF-81CE-1D3EFE3714A1}"/>
    <cellStyle name="Normal 124" xfId="611" xr:uid="{B90F2264-EDDA-4800-BB01-C106C7F483C3}"/>
    <cellStyle name="Normal 125" xfId="612" xr:uid="{0F2763BB-1D03-46B2-BB19-38AD5040A104}"/>
    <cellStyle name="Normal 126" xfId="613" xr:uid="{06D77E6A-65AA-4E75-8CA8-78EDABB47376}"/>
    <cellStyle name="Normal 127" xfId="614" xr:uid="{EBC20C88-53A3-4699-BCAA-1295E44E82DC}"/>
    <cellStyle name="Normal 128" xfId="615" xr:uid="{D9A30094-4A19-49E6-BFDD-0CEF82CD41C2}"/>
    <cellStyle name="Normal 129" xfId="616" xr:uid="{912B92F0-F6B1-4239-84A1-11D2A7F3C008}"/>
    <cellStyle name="Normal 13" xfId="578" xr:uid="{00000000-0005-0000-0000-000007010000}"/>
    <cellStyle name="Normal 13 2" xfId="617" xr:uid="{94CF1176-5513-407D-8F24-70492C8A3F4F}"/>
    <cellStyle name="Normal 130" xfId="618" xr:uid="{B3610897-38E7-424C-949B-10FFFF6DDE53}"/>
    <cellStyle name="Normal 131" xfId="619" xr:uid="{C400334E-21B2-460B-8A82-B58D5E624856}"/>
    <cellStyle name="Normal 132" xfId="620" xr:uid="{B4200D9A-849F-47C5-8FF9-E77893BE66F1}"/>
    <cellStyle name="Normal 133" xfId="621" xr:uid="{1D40CF6C-6059-4B69-B509-58FABB2E118D}"/>
    <cellStyle name="Normal 135" xfId="622" xr:uid="{F9ED1903-1D45-407A-AF2C-A2BB5D72F4C9}"/>
    <cellStyle name="Normal 136" xfId="623" xr:uid="{209D73F8-FE3E-402A-ADC3-D7C3C0CDC8DC}"/>
    <cellStyle name="Normal 137" xfId="624" xr:uid="{986E2A3A-BCD8-4F45-8238-52B21158E61D}"/>
    <cellStyle name="Normal 138" xfId="625" xr:uid="{FBA23F2B-33AC-4F0E-A746-6BB005C4D3E8}"/>
    <cellStyle name="Normal 139" xfId="626" xr:uid="{7BAB7905-9375-40F6-BAEE-F43218948842}"/>
    <cellStyle name="Normal 14" xfId="627" xr:uid="{3444DC98-211B-4DDA-A1D7-5419C24BE160}"/>
    <cellStyle name="Normal 140" xfId="628" xr:uid="{1177E7A5-89DB-4F1C-B6B1-245F9F02705D}"/>
    <cellStyle name="Normal 141" xfId="629" xr:uid="{24F0E483-4082-48B4-A7FE-E970F5ECC295}"/>
    <cellStyle name="Normal 142" xfId="630" xr:uid="{904414BB-359D-4A5F-B239-6D2BAD2F3183}"/>
    <cellStyle name="Normal 143" xfId="631" xr:uid="{3358B7BC-8937-4D6D-9FD8-06021CED3E02}"/>
    <cellStyle name="Normal 144" xfId="632" xr:uid="{9F430AAB-8FDE-4F8D-BB6D-97509B684FE2}"/>
    <cellStyle name="Normal 15" xfId="633" xr:uid="{FB617A99-A76C-4190-85DC-D20693B4DF62}"/>
    <cellStyle name="Normal 16" xfId="634" xr:uid="{9302A61B-CB9D-4515-9B2F-F322FE22EE06}"/>
    <cellStyle name="Normal 17" xfId="635" xr:uid="{9A7C413C-08ED-4150-ACB1-05C8141F2C62}"/>
    <cellStyle name="Normal 18" xfId="636" xr:uid="{99800CE2-35A1-43C1-8F9B-BAD3D7085691}"/>
    <cellStyle name="Normal 19" xfId="637" xr:uid="{B0431A00-3F31-44D3-9BFE-DF1A357AAA69}"/>
    <cellStyle name="Normal 2" xfId="2" xr:uid="{00000000-0005-0000-0000-000008010000}"/>
    <cellStyle name="Normal 2 2" xfId="253" xr:uid="{00000000-0005-0000-0000-000009010000}"/>
    <cellStyle name="Normal 2 2 2" xfId="254" xr:uid="{00000000-0005-0000-0000-00000A010000}"/>
    <cellStyle name="Normal 2 3" xfId="577" xr:uid="{00000000-0005-0000-0000-00000B010000}"/>
    <cellStyle name="Normal 2 4" xfId="579" xr:uid="{00000000-0005-0000-0000-00000C010000}"/>
    <cellStyle name="Normal 2 5" xfId="586" xr:uid="{842393FB-1233-4ADC-88B4-7D393378BB58}"/>
    <cellStyle name="Normal 2_CSA PRO FORMA (PART 1) - STAGE 1 TENDER" xfId="255" xr:uid="{00000000-0005-0000-0000-00000D010000}"/>
    <cellStyle name="Normal 20" xfId="638" xr:uid="{BE2615FE-4567-4453-AB31-375B23DED77E}"/>
    <cellStyle name="Normal 21" xfId="639" xr:uid="{0353B6E7-343F-46F3-9EB8-83F5D4C2C53C}"/>
    <cellStyle name="Normal 22" xfId="640" xr:uid="{6AE047E1-238E-4E11-9B78-A561E4F72C15}"/>
    <cellStyle name="Normal 23" xfId="641" xr:uid="{491F601F-9EA3-46D2-AE22-F939BD822751}"/>
    <cellStyle name="Normal 24" xfId="642" xr:uid="{0067DCA4-3D8F-4D13-860F-755B86BC5C70}"/>
    <cellStyle name="Normal 25" xfId="643" xr:uid="{C17111DB-B219-4A4F-AD65-44C24EE73980}"/>
    <cellStyle name="Normal 26" xfId="644" xr:uid="{3AD246B1-82FA-4A42-887E-F142829F92BC}"/>
    <cellStyle name="Normal 27" xfId="570" xr:uid="{00000000-0005-0000-0000-00000E010000}"/>
    <cellStyle name="Normal 27 2" xfId="645" xr:uid="{02B7035D-8202-4152-B1B3-4EE11CC520E7}"/>
    <cellStyle name="Normal 28" xfId="646" xr:uid="{7E541CA3-2606-4387-A099-F4CFA884E70F}"/>
    <cellStyle name="Normal 29" xfId="647" xr:uid="{C1B9CFB4-1D72-423D-8664-534EC408BFFC}"/>
    <cellStyle name="Normal 3" xfId="256" xr:uid="{00000000-0005-0000-0000-00000F010000}"/>
    <cellStyle name="Normal 3 2" xfId="257" xr:uid="{00000000-0005-0000-0000-000010010000}"/>
    <cellStyle name="Normal 3 3" xfId="258" xr:uid="{00000000-0005-0000-0000-000011010000}"/>
    <cellStyle name="Normal 3 4" xfId="648" xr:uid="{CB9DC3BB-A90F-4642-951B-AFE7F8FF3034}"/>
    <cellStyle name="Normal 30" xfId="649" xr:uid="{E0B80E6F-0CAA-4720-B1DC-222EDBEF5CA8}"/>
    <cellStyle name="Normal 31" xfId="650" xr:uid="{3AB8156D-9EFD-412A-961F-CEC8E5E7AF89}"/>
    <cellStyle name="Normal 32" xfId="651" xr:uid="{64AD3234-B959-46D1-BE48-9796C9D50ABE}"/>
    <cellStyle name="Normal 33" xfId="652" xr:uid="{B5E4A5F0-A445-469F-A1CF-86E0273E1EEB}"/>
    <cellStyle name="Normal 34" xfId="653" xr:uid="{FF4DEF03-07A8-47CE-8F99-DB6DC27A4579}"/>
    <cellStyle name="Normal 35" xfId="654" xr:uid="{F1058E0F-09A3-409B-B2A2-5390C931E301}"/>
    <cellStyle name="Normal 4" xfId="9" xr:uid="{00000000-0005-0000-0000-000012010000}"/>
    <cellStyle name="Normal 4 2" xfId="1" xr:uid="{00000000-0005-0000-0000-000013010000}"/>
    <cellStyle name="Normal 4 3" xfId="655" xr:uid="{7BDAE430-467A-4899-BD23-05F9DB4B4D53}"/>
    <cellStyle name="Normal 45" xfId="571" xr:uid="{00000000-0005-0000-0000-000014010000}"/>
    <cellStyle name="Normal 47" xfId="259" xr:uid="{00000000-0005-0000-0000-000015010000}"/>
    <cellStyle name="Normal 5" xfId="260" xr:uid="{00000000-0005-0000-0000-000016010000}"/>
    <cellStyle name="Normal 5 2" xfId="656" xr:uid="{5236B53D-DA65-4757-B856-7AC630BF6186}"/>
    <cellStyle name="Normal 57" xfId="657" xr:uid="{CF1A4D46-5385-4DCB-9114-604C1C9D1C38}"/>
    <cellStyle name="Normal 6" xfId="7" xr:uid="{00000000-0005-0000-0000-000017010000}"/>
    <cellStyle name="Normal 6 2" xfId="261" xr:uid="{00000000-0005-0000-0000-000018010000}"/>
    <cellStyle name="Normal 6 2 2" xfId="572" xr:uid="{00000000-0005-0000-0000-000019010000}"/>
    <cellStyle name="Normal 6 3" xfId="262" xr:uid="{00000000-0005-0000-0000-00001A010000}"/>
    <cellStyle name="Normal 6 4" xfId="573" xr:uid="{00000000-0005-0000-0000-00001B010000}"/>
    <cellStyle name="Normal 6 5" xfId="574" xr:uid="{00000000-0005-0000-0000-00001C010000}"/>
    <cellStyle name="Normal 6 6" xfId="575" xr:uid="{00000000-0005-0000-0000-00001D010000}"/>
    <cellStyle name="Normal 6 7" xfId="658" xr:uid="{D8963448-5E61-4E97-BEAB-C4A45FECDA32}"/>
    <cellStyle name="Normal 7" xfId="263" xr:uid="{00000000-0005-0000-0000-00001E010000}"/>
    <cellStyle name="Normal 7 2" xfId="264" xr:uid="{00000000-0005-0000-0000-00001F010000}"/>
    <cellStyle name="Normal 7 3" xfId="265" xr:uid="{00000000-0005-0000-0000-000020010000}"/>
    <cellStyle name="Normal 7 3 2" xfId="266" xr:uid="{00000000-0005-0000-0000-000021010000}"/>
    <cellStyle name="Normal 7 4" xfId="267" xr:uid="{00000000-0005-0000-0000-000022010000}"/>
    <cellStyle name="Normal 7 4 2" xfId="8" xr:uid="{00000000-0005-0000-0000-000023010000}"/>
    <cellStyle name="Normal 7 5" xfId="659" xr:uid="{E41EE08C-1C5B-4D5C-8137-C6CFECFEA1DD}"/>
    <cellStyle name="Normal 71" xfId="660" xr:uid="{B3AEEF95-FB11-4FAA-BB94-29D1AB522E2A}"/>
    <cellStyle name="Normal 8" xfId="268" xr:uid="{00000000-0005-0000-0000-000024010000}"/>
    <cellStyle name="Normal 8 2" xfId="269" xr:uid="{00000000-0005-0000-0000-000025010000}"/>
    <cellStyle name="Normal 8 3" xfId="270" xr:uid="{00000000-0005-0000-0000-000026010000}"/>
    <cellStyle name="Normal 8 4" xfId="661" xr:uid="{4CFEC016-D02C-418F-BA78-123261C890E5}"/>
    <cellStyle name="Normal 86" xfId="662" xr:uid="{3C3DB07E-A0BF-420F-87D7-E8158C0FE89F}"/>
    <cellStyle name="Normal 87" xfId="663" xr:uid="{E5FDDD42-6DCB-4191-B6CE-C85C89B62A82}"/>
    <cellStyle name="Normal 88" xfId="664" xr:uid="{C0A8EEEA-CE1F-4534-8340-82191B773ACC}"/>
    <cellStyle name="Normal 9" xfId="271" xr:uid="{00000000-0005-0000-0000-000027010000}"/>
    <cellStyle name="Normal 9 2" xfId="665" xr:uid="{AB086412-5D05-40A4-8BE4-5368299610DE}"/>
    <cellStyle name="Normal 90" xfId="666" xr:uid="{C1D67C2B-3B5A-41E9-BE41-B1BAEEDBAE95}"/>
    <cellStyle name="Normal 91" xfId="667" xr:uid="{974C595C-C107-4483-9CEF-33C5F2AD541F}"/>
    <cellStyle name="Normal 92" xfId="668" xr:uid="{39DC42F7-2B1C-47F4-B585-70AD0740A829}"/>
    <cellStyle name="Normal 93" xfId="669" xr:uid="{A61D5232-24B6-4063-80A9-F9180BD66016}"/>
    <cellStyle name="Normal 94" xfId="670" xr:uid="{B50D8B01-0A6C-40F2-A86A-E74D4F8D25E3}"/>
    <cellStyle name="Normal 95" xfId="671" xr:uid="{C2DAC8EB-9EE6-4B40-8F66-CBC56C4E9442}"/>
    <cellStyle name="Normal 96" xfId="672" xr:uid="{E53AB9A4-49AD-45A2-A2A1-5176E91E64DB}"/>
    <cellStyle name="Normal 97" xfId="673" xr:uid="{38DBC6A5-9A60-4682-AB35-18AF8CF79307}"/>
    <cellStyle name="Normal 98" xfId="674" xr:uid="{1E8778C1-2CBA-4487-8062-2D28ECB7B96A}"/>
    <cellStyle name="Normal 99" xfId="675" xr:uid="{893BD361-6EBF-4C31-B66A-E6FAD560D309}"/>
    <cellStyle name="Normal Number" xfId="272" xr:uid="{00000000-0005-0000-0000-000028010000}"/>
    <cellStyle name="Normal U" xfId="273" xr:uid="{00000000-0005-0000-0000-000029010000}"/>
    <cellStyle name="Norman" xfId="274" xr:uid="{00000000-0005-0000-0000-00002A010000}"/>
    <cellStyle name="Note 2" xfId="275" xr:uid="{00000000-0005-0000-0000-00002B010000}"/>
    <cellStyle name="Note 2 2" xfId="276" xr:uid="{00000000-0005-0000-0000-00002C010000}"/>
    <cellStyle name="Note 2 3" xfId="277" xr:uid="{00000000-0005-0000-0000-00002D010000}"/>
    <cellStyle name="Note 3" xfId="278" xr:uid="{00000000-0005-0000-0000-00002E010000}"/>
    <cellStyle name="Note 3 2" xfId="279" xr:uid="{00000000-0005-0000-0000-00002F010000}"/>
    <cellStyle name="Note 3 3" xfId="280" xr:uid="{00000000-0005-0000-0000-000030010000}"/>
    <cellStyle name="OLELink" xfId="281" xr:uid="{00000000-0005-0000-0000-000031010000}"/>
    <cellStyle name="Operis date" xfId="282" xr:uid="{00000000-0005-0000-0000-000032010000}"/>
    <cellStyle name="Operis heading" xfId="283" xr:uid="{00000000-0005-0000-0000-000033010000}"/>
    <cellStyle name="Operis heading 1" xfId="284" xr:uid="{00000000-0005-0000-0000-000034010000}"/>
    <cellStyle name="Operis heading 2" xfId="285" xr:uid="{00000000-0005-0000-0000-000035010000}"/>
    <cellStyle name="Operis Heading Centered" xfId="286" xr:uid="{00000000-0005-0000-0000-000036010000}"/>
    <cellStyle name="Operis million" xfId="287" xr:uid="{00000000-0005-0000-0000-000037010000}"/>
    <cellStyle name="Operis million currency" xfId="288" xr:uid="{00000000-0005-0000-0000-000038010000}"/>
    <cellStyle name="Operis million, 3dp" xfId="289" xr:uid="{00000000-0005-0000-0000-000039010000}"/>
    <cellStyle name="Operis money" xfId="290" xr:uid="{00000000-0005-0000-0000-00003A010000}"/>
    <cellStyle name="Operis names" xfId="291" xr:uid="{00000000-0005-0000-0000-00003B010000}"/>
    <cellStyle name="Operis output" xfId="292" xr:uid="{00000000-0005-0000-0000-00003C010000}"/>
    <cellStyle name="Operis Percent" xfId="293" xr:uid="{00000000-0005-0000-0000-00003D010000}"/>
    <cellStyle name="Operis percentage" xfId="294" xr:uid="{00000000-0005-0000-0000-00003E010000}"/>
    <cellStyle name="Operis pounds" xfId="295" xr:uid="{00000000-0005-0000-0000-00003F010000}"/>
    <cellStyle name="Operis Proforma" xfId="296" xr:uid="{00000000-0005-0000-0000-000040010000}"/>
    <cellStyle name="Operis thousand" xfId="297" xr:uid="{00000000-0005-0000-0000-000041010000}"/>
    <cellStyle name="OperisDateMonthly" xfId="298" xr:uid="{00000000-0005-0000-0000-000042010000}"/>
    <cellStyle name="OperisMoney" xfId="299" xr:uid="{00000000-0005-0000-0000-000043010000}"/>
    <cellStyle name="Output 2" xfId="300" xr:uid="{00000000-0005-0000-0000-000044010000}"/>
    <cellStyle name="Output 2 2" xfId="301" xr:uid="{00000000-0005-0000-0000-000045010000}"/>
    <cellStyle name="Output 2 3" xfId="302" xr:uid="{00000000-0005-0000-0000-000046010000}"/>
    <cellStyle name="Output 3" xfId="303" xr:uid="{00000000-0005-0000-0000-000047010000}"/>
    <cellStyle name="Output 3 2" xfId="304" xr:uid="{00000000-0005-0000-0000-000048010000}"/>
    <cellStyle name="Output 3 3" xfId="305" xr:uid="{00000000-0005-0000-0000-000049010000}"/>
    <cellStyle name="Output 4" xfId="306" xr:uid="{00000000-0005-0000-0000-00004A010000}"/>
    <cellStyle name="Output 4 2" xfId="307" xr:uid="{00000000-0005-0000-0000-00004B010000}"/>
    <cellStyle name="Output 4 3" xfId="308" xr:uid="{00000000-0005-0000-0000-00004C010000}"/>
    <cellStyle name="Percent [0%]" xfId="309" xr:uid="{00000000-0005-0000-0000-00004D010000}"/>
    <cellStyle name="Percent [0.00%]" xfId="310" xr:uid="{00000000-0005-0000-0000-00004E010000}"/>
    <cellStyle name="Percent [2]" xfId="311" xr:uid="{00000000-0005-0000-0000-00004F010000}"/>
    <cellStyle name="Percent [2] U" xfId="312" xr:uid="{00000000-0005-0000-0000-000050010000}"/>
    <cellStyle name="Percent 2" xfId="313" xr:uid="{00000000-0005-0000-0000-000051010000}"/>
    <cellStyle name="Percent 2 2" xfId="314" xr:uid="{00000000-0005-0000-0000-000052010000}"/>
    <cellStyle name="Percent 2 2 2" xfId="315" xr:uid="{00000000-0005-0000-0000-000053010000}"/>
    <cellStyle name="Percent 3" xfId="316" xr:uid="{00000000-0005-0000-0000-000054010000}"/>
    <cellStyle name="Percent 4" xfId="317" xr:uid="{00000000-0005-0000-0000-000055010000}"/>
    <cellStyle name="Percent 5" xfId="318" xr:uid="{00000000-0005-0000-0000-000056010000}"/>
    <cellStyle name="RangeName" xfId="319" xr:uid="{00000000-0005-0000-0000-000057010000}"/>
    <cellStyle name="RISKbigPercent" xfId="320" xr:uid="{00000000-0005-0000-0000-000058010000}"/>
    <cellStyle name="RISKblandrEdge" xfId="321" xr:uid="{00000000-0005-0000-0000-000059010000}"/>
    <cellStyle name="RISKblCorner" xfId="322" xr:uid="{00000000-0005-0000-0000-00005A010000}"/>
    <cellStyle name="RISKbottomEdge" xfId="323" xr:uid="{00000000-0005-0000-0000-00005B010000}"/>
    <cellStyle name="RISKbrCorner" xfId="324" xr:uid="{00000000-0005-0000-0000-00005C010000}"/>
    <cellStyle name="RISKdarkBoxed" xfId="325" xr:uid="{00000000-0005-0000-0000-00005D010000}"/>
    <cellStyle name="RISKdarkBoxed 2" xfId="326" xr:uid="{00000000-0005-0000-0000-00005E010000}"/>
    <cellStyle name="RISKdarkBoxed 3" xfId="327" xr:uid="{00000000-0005-0000-0000-00005F010000}"/>
    <cellStyle name="RISKdarkShade" xfId="328" xr:uid="{00000000-0005-0000-0000-000060010000}"/>
    <cellStyle name="RISKdbottomEdge" xfId="329" xr:uid="{00000000-0005-0000-0000-000061010000}"/>
    <cellStyle name="RISKdrightEdge" xfId="330" xr:uid="{00000000-0005-0000-0000-000062010000}"/>
    <cellStyle name="RISKdurationTime" xfId="331" xr:uid="{00000000-0005-0000-0000-000063010000}"/>
    <cellStyle name="RISKinNumber" xfId="332" xr:uid="{00000000-0005-0000-0000-000064010000}"/>
    <cellStyle name="RISKlandrEdge" xfId="333" xr:uid="{00000000-0005-0000-0000-000065010000}"/>
    <cellStyle name="RISKleftEdge" xfId="334" xr:uid="{00000000-0005-0000-0000-000066010000}"/>
    <cellStyle name="RISKlightBoxed" xfId="335" xr:uid="{00000000-0005-0000-0000-000067010000}"/>
    <cellStyle name="RISKlightBoxed 2" xfId="336" xr:uid="{00000000-0005-0000-0000-000068010000}"/>
    <cellStyle name="RISKlightBoxed 3" xfId="337" xr:uid="{00000000-0005-0000-0000-000069010000}"/>
    <cellStyle name="RISKltandbEdge" xfId="338" xr:uid="{00000000-0005-0000-0000-00006A010000}"/>
    <cellStyle name="RISKltandbEdge 2" xfId="339" xr:uid="{00000000-0005-0000-0000-00006B010000}"/>
    <cellStyle name="RISKltandbEdge 3" xfId="340" xr:uid="{00000000-0005-0000-0000-00006C010000}"/>
    <cellStyle name="RISKnormBoxed" xfId="341" xr:uid="{00000000-0005-0000-0000-00006D010000}"/>
    <cellStyle name="RISKnormBoxed 2" xfId="342" xr:uid="{00000000-0005-0000-0000-00006E010000}"/>
    <cellStyle name="RISKnormBoxed 3" xfId="343" xr:uid="{00000000-0005-0000-0000-00006F010000}"/>
    <cellStyle name="RISKnormCenter" xfId="344" xr:uid="{00000000-0005-0000-0000-000070010000}"/>
    <cellStyle name="RISKnormHeading" xfId="345" xr:uid="{00000000-0005-0000-0000-000071010000}"/>
    <cellStyle name="RISKnormItal" xfId="346" xr:uid="{00000000-0005-0000-0000-000072010000}"/>
    <cellStyle name="RISKnormLabel" xfId="347" xr:uid="{00000000-0005-0000-0000-000073010000}"/>
    <cellStyle name="RISKnormShade" xfId="348" xr:uid="{00000000-0005-0000-0000-000074010000}"/>
    <cellStyle name="RISKnormTitle" xfId="349" xr:uid="{00000000-0005-0000-0000-000075010000}"/>
    <cellStyle name="RISKoutNumber" xfId="350" xr:uid="{00000000-0005-0000-0000-000076010000}"/>
    <cellStyle name="RISKrightEdge" xfId="351" xr:uid="{00000000-0005-0000-0000-000077010000}"/>
    <cellStyle name="RISKrtandbEdge" xfId="352" xr:uid="{00000000-0005-0000-0000-000078010000}"/>
    <cellStyle name="RISKrtandbEdge 2" xfId="353" xr:uid="{00000000-0005-0000-0000-000079010000}"/>
    <cellStyle name="RISKrtandbEdge 3" xfId="354" xr:uid="{00000000-0005-0000-0000-00007A010000}"/>
    <cellStyle name="RISKssTime" xfId="355" xr:uid="{00000000-0005-0000-0000-00007B010000}"/>
    <cellStyle name="RISKtandbEdge" xfId="356" xr:uid="{00000000-0005-0000-0000-00007C010000}"/>
    <cellStyle name="RISKtandbEdge 2" xfId="357" xr:uid="{00000000-0005-0000-0000-00007D010000}"/>
    <cellStyle name="RISKtandbEdge 3" xfId="358" xr:uid="{00000000-0005-0000-0000-00007E010000}"/>
    <cellStyle name="RISKtlandrEdge" xfId="359" xr:uid="{00000000-0005-0000-0000-00007F010000}"/>
    <cellStyle name="RISKtlandrEdge 2" xfId="360" xr:uid="{00000000-0005-0000-0000-000080010000}"/>
    <cellStyle name="RISKtlandrEdge 3" xfId="361" xr:uid="{00000000-0005-0000-0000-000081010000}"/>
    <cellStyle name="RISKtlCorner" xfId="362" xr:uid="{00000000-0005-0000-0000-000082010000}"/>
    <cellStyle name="RISKtlCorner 2" xfId="363" xr:uid="{00000000-0005-0000-0000-000083010000}"/>
    <cellStyle name="RISKtlCorner 3" xfId="364" xr:uid="{00000000-0005-0000-0000-000084010000}"/>
    <cellStyle name="RISKtopEdge" xfId="365" xr:uid="{00000000-0005-0000-0000-000085010000}"/>
    <cellStyle name="RISKtopEdge 2" xfId="366" xr:uid="{00000000-0005-0000-0000-000086010000}"/>
    <cellStyle name="RISKtopEdge 3" xfId="367" xr:uid="{00000000-0005-0000-0000-000087010000}"/>
    <cellStyle name="RISKtrCorner" xfId="368" xr:uid="{00000000-0005-0000-0000-000088010000}"/>
    <cellStyle name="RISKtrCorner 2" xfId="369" xr:uid="{00000000-0005-0000-0000-000089010000}"/>
    <cellStyle name="RISKtrCorner 3" xfId="370" xr:uid="{00000000-0005-0000-0000-00008A010000}"/>
    <cellStyle name="SheetLinkUnit" xfId="371" xr:uid="{00000000-0005-0000-0000-00008B010000}"/>
    <cellStyle name="Simons" xfId="372" xr:uid="{00000000-0005-0000-0000-00008C010000}"/>
    <cellStyle name="SMS Label" xfId="373" xr:uid="{00000000-0005-0000-0000-00008D010000}"/>
    <cellStyle name="Std_%" xfId="374" xr:uid="{00000000-0005-0000-0000-00008E010000}"/>
    <cellStyle name="Style 1" xfId="375" xr:uid="{00000000-0005-0000-0000-00008F010000}"/>
    <cellStyle name="Style k&amp;c" xfId="584" xr:uid="{00000000-0005-0000-0000-000090010000}"/>
    <cellStyle name="Subheading" xfId="376" xr:uid="{00000000-0005-0000-0000-000091010000}"/>
    <cellStyle name="Table Heading" xfId="377" xr:uid="{00000000-0005-0000-0000-000092010000}"/>
    <cellStyle name="Text" xfId="378" xr:uid="{00000000-0005-0000-0000-000093010000}"/>
    <cellStyle name="Thousands_money" xfId="379" xr:uid="{00000000-0005-0000-0000-000094010000}"/>
    <cellStyle name="Title 2" xfId="380" xr:uid="{00000000-0005-0000-0000-000095010000}"/>
    <cellStyle name="Title 3" xfId="381" xr:uid="{00000000-0005-0000-0000-000096010000}"/>
    <cellStyle name="Total 1" xfId="382" xr:uid="{00000000-0005-0000-0000-000097010000}"/>
    <cellStyle name="Total 1 2" xfId="383" xr:uid="{00000000-0005-0000-0000-000098010000}"/>
    <cellStyle name="Total 2" xfId="384" xr:uid="{00000000-0005-0000-0000-000099010000}"/>
    <cellStyle name="Total 2 2" xfId="385" xr:uid="{00000000-0005-0000-0000-00009A010000}"/>
    <cellStyle name="Total 2 3" xfId="386" xr:uid="{00000000-0005-0000-0000-00009B010000}"/>
    <cellStyle name="Total 3" xfId="387" xr:uid="{00000000-0005-0000-0000-00009C010000}"/>
    <cellStyle name="Total 3 2" xfId="388" xr:uid="{00000000-0005-0000-0000-00009D010000}"/>
    <cellStyle name="Total 3 3" xfId="389" xr:uid="{00000000-0005-0000-0000-00009E010000}"/>
    <cellStyle name="Total 4" xfId="390" xr:uid="{00000000-0005-0000-0000-00009F010000}"/>
    <cellStyle name="Total 4 2" xfId="391" xr:uid="{00000000-0005-0000-0000-0000A0010000}"/>
    <cellStyle name="Total 4 3" xfId="392" xr:uid="{00000000-0005-0000-0000-0000A1010000}"/>
    <cellStyle name="Total 5" xfId="393" xr:uid="{00000000-0005-0000-0000-0000A2010000}"/>
    <cellStyle name="Total 5 2" xfId="394" xr:uid="{00000000-0005-0000-0000-0000A3010000}"/>
    <cellStyle name="Total 5 3" xfId="395" xr:uid="{00000000-0005-0000-0000-0000A4010000}"/>
    <cellStyle name="TotalPercent" xfId="396" xr:uid="{00000000-0005-0000-0000-0000A5010000}"/>
    <cellStyle name="TotalPercent 2" xfId="397" xr:uid="{00000000-0005-0000-0000-0000A6010000}"/>
    <cellStyle name="TotalPercent 3" xfId="398" xr:uid="{00000000-0005-0000-0000-0000A7010000}"/>
    <cellStyle name="TotalSub" xfId="399" xr:uid="{00000000-0005-0000-0000-0000A8010000}"/>
    <cellStyle name="TotalSub 2" xfId="400" xr:uid="{00000000-0005-0000-0000-0000A9010000}"/>
    <cellStyle name="TotalSub 3" xfId="401" xr:uid="{00000000-0005-0000-0000-0000AA010000}"/>
    <cellStyle name="TotalSubPercent" xfId="402" xr:uid="{00000000-0005-0000-0000-0000AB010000}"/>
    <cellStyle name="TotalSubPercent 2" xfId="403" xr:uid="{00000000-0005-0000-0000-0000AC010000}"/>
    <cellStyle name="TotalSubPercent 3" xfId="404" xr:uid="{00000000-0005-0000-0000-0000AD010000}"/>
    <cellStyle name="Units" xfId="405" xr:uid="{00000000-0005-0000-0000-0000AE010000}"/>
    <cellStyle name="Warning" xfId="406" xr:uid="{00000000-0005-0000-0000-0000AF010000}"/>
    <cellStyle name="Warning Text 2" xfId="407" xr:uid="{00000000-0005-0000-0000-0000B0010000}"/>
    <cellStyle name="Warning Text 3" xfId="408" xr:uid="{00000000-0005-0000-0000-0000B1010000}"/>
    <cellStyle name="Warning Text 4" xfId="409" xr:uid="{00000000-0005-0000-0000-0000B2010000}"/>
    <cellStyle name="WorkbookExtractUnit" xfId="410" xr:uid="{00000000-0005-0000-0000-0000B3010000}"/>
    <cellStyle name="WorkbookLinkUnit" xfId="411" xr:uid="{00000000-0005-0000-0000-0000B4010000}"/>
    <cellStyle name="Wrap_Centre" xfId="412" xr:uid="{00000000-0005-0000-0000-0000B5010000}"/>
    <cellStyle name="ZZ-Banner-0dp(0=0)B" xfId="413" xr:uid="{00000000-0005-0000-0000-0000B6010000}"/>
    <cellStyle name="ZZ-Banner-0dp(0=0)B 2" xfId="414" xr:uid="{00000000-0005-0000-0000-0000B7010000}"/>
    <cellStyle name="ZZ-Banner-0dp(0=0)B_Derbyshire-ITCD-PricingModel-20080313-01" xfId="415" xr:uid="{00000000-0005-0000-0000-0000B8010000}"/>
    <cellStyle name="ZZ-Banner-2dp(0=0)B" xfId="416" xr:uid="{00000000-0005-0000-0000-0000B9010000}"/>
    <cellStyle name="ZZ-Banner90%-0dp(0=0)B" xfId="417" xr:uid="{00000000-0005-0000-0000-0000BA010000}"/>
    <cellStyle name="ZZ-Banner-FullDate" xfId="418" xr:uid="{00000000-0005-0000-0000-0000BB010000}"/>
    <cellStyle name="ZZ-Banner-HaflDateB" xfId="419" xr:uid="{00000000-0005-0000-0000-0000BC010000}"/>
    <cellStyle name="ZZ-Banner-HaflDateYrEndB" xfId="420" xr:uid="{00000000-0005-0000-0000-0000BD010000}"/>
    <cellStyle name="ZZ-Banner-HaflDateYrEndB 2" xfId="421" xr:uid="{00000000-0005-0000-0000-0000BE010000}"/>
    <cellStyle name="ZZ-Banner-HaflDateYrEndB_Derbyshire-ITCD-PricingModel-20080313-01" xfId="422" xr:uid="{00000000-0005-0000-0000-0000BF010000}"/>
    <cellStyle name="ZZ-BannerLge-0dp(0=0)B" xfId="423" xr:uid="{00000000-0005-0000-0000-0000C0010000}"/>
    <cellStyle name="ZZ-BannerLge-0dp(0=0)B 2" xfId="424" xr:uid="{00000000-0005-0000-0000-0000C1010000}"/>
    <cellStyle name="ZZ-BannerLge-0dp(0=0)B_Derbyshire-ITCD-PricingModel-20080313-01" xfId="425" xr:uid="{00000000-0005-0000-0000-0000C2010000}"/>
    <cellStyle name="ZZ-BannerLge45Up-0dp(0=0)B" xfId="426" xr:uid="{00000000-0005-0000-0000-0000C3010000}"/>
    <cellStyle name="ZZ-BannerLge90Up-0dp(0=0)B" xfId="427" xr:uid="{00000000-0005-0000-0000-0000C4010000}"/>
    <cellStyle name="ZZ-Banner-YEHaflDateB" xfId="428" xr:uid="{00000000-0005-0000-0000-0000C5010000}"/>
    <cellStyle name="ZZ-CallOut-%0dp(0=-)" xfId="429" xr:uid="{00000000-0005-0000-0000-0000C6010000}"/>
    <cellStyle name="ZZ-CallOut-%1dp(0=-)" xfId="430" xr:uid="{00000000-0005-0000-0000-0000C7010000}"/>
    <cellStyle name="ZZ-CallOut-%2dp(0=-)" xfId="431" xr:uid="{00000000-0005-0000-0000-0000C8010000}"/>
    <cellStyle name="ZZ-CallOut-%2dp(0=0)" xfId="432" xr:uid="{00000000-0005-0000-0000-0000C9010000}"/>
    <cellStyle name="ZZ-CallOut-%4dp(0=-)" xfId="433" xr:uid="{00000000-0005-0000-0000-0000CA010000}"/>
    <cellStyle name="ZZ-CallOut-0dp(0=-)" xfId="434" xr:uid="{00000000-0005-0000-0000-0000CB010000}"/>
    <cellStyle name="ZZ-CallOut-0dp(0=0)" xfId="435" xr:uid="{00000000-0005-0000-0000-0000CC010000}"/>
    <cellStyle name="ZZ-CallOut-1dp(0=-)" xfId="436" xr:uid="{00000000-0005-0000-0000-0000CD010000}"/>
    <cellStyle name="ZZ-CallOut-2dp(0=-)" xfId="437" xr:uid="{00000000-0005-0000-0000-0000CE010000}"/>
    <cellStyle name="ZZ-Callout-4dp(0=-)" xfId="438" xr:uid="{00000000-0005-0000-0000-0000CF010000}"/>
    <cellStyle name="ZZ-CallOutB-0dp(0=0)" xfId="439" xr:uid="{00000000-0005-0000-0000-0000D0010000}"/>
    <cellStyle name="ZZ-CallOut-FullDate" xfId="440" xr:uid="{00000000-0005-0000-0000-0000D1010000}"/>
    <cellStyle name="ZZ-CallOut-HalfDate" xfId="441" xr:uid="{00000000-0005-0000-0000-0000D2010000}"/>
    <cellStyle name="ZZ-CallOut-MthOnly" xfId="442" xr:uid="{00000000-0005-0000-0000-0000D3010000}"/>
    <cellStyle name="ZZ-CalloutRatio1-0dp(0=0)" xfId="443" xr:uid="{00000000-0005-0000-0000-0000D4010000}"/>
    <cellStyle name="ZZ-Check-0dp(0=OK)B" xfId="444" xr:uid="{00000000-0005-0000-0000-0000D5010000}"/>
    <cellStyle name="ZZ-Deviant-%2dp(0=-)" xfId="445" xr:uid="{00000000-0005-0000-0000-0000D6010000}"/>
    <cellStyle name="ZZ-Deviant-0dp(0=-)" xfId="446" xr:uid="{00000000-0005-0000-0000-0000D7010000}"/>
    <cellStyle name="ZZ-Deviant-0dp(0=0)" xfId="447" xr:uid="{00000000-0005-0000-0000-0000D8010000}"/>
    <cellStyle name="ZZ-Deviant-2dp(0=-)" xfId="448" xr:uid="{00000000-0005-0000-0000-0000D9010000}"/>
    <cellStyle name="ZZ-Deviant-HalfDate" xfId="449" xr:uid="{00000000-0005-0000-0000-0000DA010000}"/>
    <cellStyle name="ZZ-DevInput%-2dp(0=0)" xfId="450" xr:uid="{00000000-0005-0000-0000-0000DB010000}"/>
    <cellStyle name="ZZ-DevInput-0dp(0=0)" xfId="451" xr:uid="{00000000-0005-0000-0000-0000DC010000}"/>
    <cellStyle name="ZZ-DevInput-FullDate" xfId="452" xr:uid="{00000000-0005-0000-0000-0000DD010000}"/>
    <cellStyle name="ZZ-DevInput-HalfDate" xfId="453" xr:uid="{00000000-0005-0000-0000-0000DE010000}"/>
    <cellStyle name="ZZ-DevInputYrOnly" xfId="454" xr:uid="{00000000-0005-0000-0000-0000DF010000}"/>
    <cellStyle name="ZZ-Hdr-0dp(0=0)" xfId="455" xr:uid="{00000000-0005-0000-0000-0000E0010000}"/>
    <cellStyle name="ZZ-Hdr1" xfId="456" xr:uid="{00000000-0005-0000-0000-0000E1010000}"/>
    <cellStyle name="ZZ-Hdr1 2" xfId="457" xr:uid="{00000000-0005-0000-0000-0000E2010000}"/>
    <cellStyle name="ZZ-Hdr1_Derbyshire-ITCD-PricingModel-20080313-01" xfId="458" xr:uid="{00000000-0005-0000-0000-0000E3010000}"/>
    <cellStyle name="ZZ-Hdr2" xfId="459" xr:uid="{00000000-0005-0000-0000-0000E4010000}"/>
    <cellStyle name="ZZ-Hdr2-(0=OK)" xfId="460" xr:uid="{00000000-0005-0000-0000-0000E5010000}"/>
    <cellStyle name="ZZ-Hdr2_Derbyshire-ITCD-PricingModel-20080313-01" xfId="461" xr:uid="{00000000-0005-0000-0000-0000E6010000}"/>
    <cellStyle name="ZZ-Hdr3" xfId="462" xr:uid="{00000000-0005-0000-0000-0000E7010000}"/>
    <cellStyle name="ZZ-Hdr4" xfId="463" xr:uid="{00000000-0005-0000-0000-0000E8010000}"/>
    <cellStyle name="ZZ-Hyperlink" xfId="464" xr:uid="{00000000-0005-0000-0000-0000E9010000}"/>
    <cellStyle name="ZZ-Input%-0dp(0=-)" xfId="465" xr:uid="{00000000-0005-0000-0000-0000EA010000}"/>
    <cellStyle name="ZZ-Input%-0dp(0=0)" xfId="466" xr:uid="{00000000-0005-0000-0000-0000EB010000}"/>
    <cellStyle name="ZZ-Input%-1dp(0=-)" xfId="467" xr:uid="{00000000-0005-0000-0000-0000EC010000}"/>
    <cellStyle name="ZZ-Input%-2dp(0=-)" xfId="468" xr:uid="{00000000-0005-0000-0000-0000ED010000}"/>
    <cellStyle name="ZZ-Input%-2dp(0=0)" xfId="469" xr:uid="{00000000-0005-0000-0000-0000EE010000}"/>
    <cellStyle name="ZZ-Input%-4dp(0=0)" xfId="470" xr:uid="{00000000-0005-0000-0000-0000EF010000}"/>
    <cellStyle name="ZZ-Input-0dp(0=-)" xfId="471" xr:uid="{00000000-0005-0000-0000-0000F0010000}"/>
    <cellStyle name="ZZ-Input-0dp(0=0)" xfId="472" xr:uid="{00000000-0005-0000-0000-0000F1010000}"/>
    <cellStyle name="ZZ-Input-1dp(0=-)" xfId="473" xr:uid="{00000000-0005-0000-0000-0000F2010000}"/>
    <cellStyle name="ZZ-Input-1dp(0=0)" xfId="474" xr:uid="{00000000-0005-0000-0000-0000F3010000}"/>
    <cellStyle name="ZZ-Input-2dp(0=-)" xfId="475" xr:uid="{00000000-0005-0000-0000-0000F4010000}"/>
    <cellStyle name="ZZ-Input-2dp(0=0)" xfId="476" xr:uid="{00000000-0005-0000-0000-0000F5010000}"/>
    <cellStyle name="ZZ-Input-3dp(0=-)" xfId="477" xr:uid="{00000000-0005-0000-0000-0000F6010000}"/>
    <cellStyle name="ZZ-Input-4dp(0=-)" xfId="478" xr:uid="{00000000-0005-0000-0000-0000F7010000}"/>
    <cellStyle name="ZZ-Input-Frac(12)" xfId="479" xr:uid="{00000000-0005-0000-0000-0000F8010000}"/>
    <cellStyle name="ZZ-Input-FullDate" xfId="480" xr:uid="{00000000-0005-0000-0000-0000F9010000}"/>
    <cellStyle name="ZZ-Input-HalfDate" xfId="481" xr:uid="{00000000-0005-0000-0000-0000FA010000}"/>
    <cellStyle name="ZZ-InputRatio1-0dp(0=0)" xfId="482" xr:uid="{00000000-0005-0000-0000-0000FB010000}"/>
    <cellStyle name="ZZ-InputRatio2-0dp(0=0)" xfId="483" xr:uid="{00000000-0005-0000-0000-0000FC010000}"/>
    <cellStyle name="ZZ-Link-0dp(0=-)" xfId="484" xr:uid="{00000000-0005-0000-0000-0000FD010000}"/>
    <cellStyle name="ZZ-Link-0dp(0=0)" xfId="485" xr:uid="{00000000-0005-0000-0000-0000FE010000}"/>
    <cellStyle name="ZZ-Link-2dp(0=-)" xfId="486" xr:uid="{00000000-0005-0000-0000-0000FF010000}"/>
    <cellStyle name="ZZ-ModelName-0dp(0=0)B" xfId="487" xr:uid="{00000000-0005-0000-0000-000000020000}"/>
    <cellStyle name="ZZ-Select-0dp(0=0)" xfId="488" xr:uid="{00000000-0005-0000-0000-000001020000}"/>
    <cellStyle name="ZZ-Select-2dp(0=-)" xfId="489" xr:uid="{00000000-0005-0000-0000-000002020000}"/>
    <cellStyle name="ZZ-Std%-0dp(0=-)" xfId="490" xr:uid="{00000000-0005-0000-0000-000003020000}"/>
    <cellStyle name="ZZ-Std%-0dp(0=0)" xfId="491" xr:uid="{00000000-0005-0000-0000-000004020000}"/>
    <cellStyle name="ZZ-Std%-1dp(0=-)" xfId="492" xr:uid="{00000000-0005-0000-0000-000005020000}"/>
    <cellStyle name="ZZ-Std%-1dp(0=0)" xfId="493" xr:uid="{00000000-0005-0000-0000-000006020000}"/>
    <cellStyle name="ZZ-Std%-2dp(0=-)" xfId="494" xr:uid="{00000000-0005-0000-0000-000007020000}"/>
    <cellStyle name="ZZ-Std%-2dp(0=0)" xfId="495" xr:uid="{00000000-0005-0000-0000-000008020000}"/>
    <cellStyle name="ZZ-Std%-3dp(0=-)" xfId="496" xr:uid="{00000000-0005-0000-0000-000009020000}"/>
    <cellStyle name="ZZ-Std%-4dp(0=-)" xfId="497" xr:uid="{00000000-0005-0000-0000-00000A020000}"/>
    <cellStyle name="ZZ-Std%-4dp(0=0)" xfId="498" xr:uid="{00000000-0005-0000-0000-00000B020000}"/>
    <cellStyle name="ZZ-Std-0dp(0=&quot;&quot;)" xfId="499" xr:uid="{00000000-0005-0000-0000-00000C020000}"/>
    <cellStyle name="ZZ-Std-0dp(0=-)" xfId="500" xr:uid="{00000000-0005-0000-0000-00000D020000}"/>
    <cellStyle name="ZZ-Std-0dp(0=0)" xfId="501" xr:uid="{00000000-0005-0000-0000-00000E020000}"/>
    <cellStyle name="ZZ-Std-0dp(0=OK)" xfId="502" xr:uid="{00000000-0005-0000-0000-00000F020000}"/>
    <cellStyle name="ZZ-Std-1dp(0=-)" xfId="503" xr:uid="{00000000-0005-0000-0000-000010020000}"/>
    <cellStyle name="ZZ-Std-1dp(0=0)" xfId="504" xr:uid="{00000000-0005-0000-0000-000011020000}"/>
    <cellStyle name="ZZ-Std-2dp(0=-)" xfId="505" xr:uid="{00000000-0005-0000-0000-000012020000}"/>
    <cellStyle name="ZZ-Std-2dp(0=0)" xfId="506" xr:uid="{00000000-0005-0000-0000-000013020000}"/>
    <cellStyle name="ZZ-Std-3dp(0=-)" xfId="507" xr:uid="{00000000-0005-0000-0000-000014020000}"/>
    <cellStyle name="ZZ-Std-4dp(0=-)" xfId="508" xr:uid="{00000000-0005-0000-0000-000015020000}"/>
    <cellStyle name="ZZ-Std-4dp(0=0)" xfId="509" xr:uid="{00000000-0005-0000-0000-000016020000}"/>
    <cellStyle name="ZZ-StdBld%-1dp(0=0)" xfId="510" xr:uid="{00000000-0005-0000-0000-000017020000}"/>
    <cellStyle name="ZZ-StdBld-0dp(0=0)" xfId="511" xr:uid="{00000000-0005-0000-0000-000018020000}"/>
    <cellStyle name="ZZ-StdBld12-0dp(0=0)" xfId="512" xr:uid="{00000000-0005-0000-0000-000019020000}"/>
    <cellStyle name="ZZ-StdBldK-0dp(0=0)" xfId="513" xr:uid="{00000000-0005-0000-0000-00001A020000}"/>
    <cellStyle name="ZZ-Std-Frac(12)" xfId="514" xr:uid="{00000000-0005-0000-0000-00001B020000}"/>
    <cellStyle name="ZZ-Std-FullDate" xfId="515" xr:uid="{00000000-0005-0000-0000-00001C020000}"/>
    <cellStyle name="ZZ-Std-FullDate(Num)" xfId="516" xr:uid="{00000000-0005-0000-0000-00001D020000}"/>
    <cellStyle name="ZZ-Std-FullDate_Input" xfId="517" xr:uid="{00000000-0005-0000-0000-00001E020000}"/>
    <cellStyle name="ZZ-Std-HalfDate" xfId="518" xr:uid="{00000000-0005-0000-0000-00001F020000}"/>
    <cellStyle name="ZZ-Std-HalfDate(Num)" xfId="519" xr:uid="{00000000-0005-0000-0000-000020020000}"/>
    <cellStyle name="ZZ-Std-HalfDate_Input" xfId="520" xr:uid="{00000000-0005-0000-0000-000021020000}"/>
    <cellStyle name="ZZ-StdK-0dp(0=-)" xfId="521" xr:uid="{00000000-0005-0000-0000-000022020000}"/>
    <cellStyle name="ZZ-StdK-0dp(0=0)" xfId="522" xr:uid="{00000000-0005-0000-0000-000023020000}"/>
    <cellStyle name="ZZ-Std-Milestone" xfId="523" xr:uid="{00000000-0005-0000-0000-000024020000}"/>
    <cellStyle name="ZZ-StdMthOnly" xfId="524" xr:uid="{00000000-0005-0000-0000-000025020000}"/>
    <cellStyle name="ZZ-StdOK-0dp(0=OK)" xfId="525" xr:uid="{00000000-0005-0000-0000-000026020000}"/>
    <cellStyle name="ZZ-Std-Phase" xfId="526" xr:uid="{00000000-0005-0000-0000-000027020000}"/>
    <cellStyle name="ZZ-StdRatio1dp" xfId="527" xr:uid="{00000000-0005-0000-0000-000028020000}"/>
    <cellStyle name="ZZ-Std-YEHalfDate" xfId="528" xr:uid="{00000000-0005-0000-0000-000029020000}"/>
    <cellStyle name="ZZ-Std-Yr" xfId="529" xr:uid="{00000000-0005-0000-0000-00002A020000}"/>
    <cellStyle name="ZZ-StdYrOnly" xfId="530" xr:uid="{00000000-0005-0000-0000-00002B020000}"/>
    <cellStyle name="ZZ-Stl1%-1dp(0=0)" xfId="531" xr:uid="{00000000-0005-0000-0000-00002C020000}"/>
    <cellStyle name="ZZ-Stl1%-1dp(0=0) 2" xfId="532" xr:uid="{00000000-0005-0000-0000-00002D020000}"/>
    <cellStyle name="ZZ-Stl1%-2dp(0=0)" xfId="533" xr:uid="{00000000-0005-0000-0000-00002E020000}"/>
    <cellStyle name="ZZ-Stl1%-2dp(0=0) 2" xfId="534" xr:uid="{00000000-0005-0000-0000-00002F020000}"/>
    <cellStyle name="ZZ-Stl1-0dp(0=0)" xfId="535" xr:uid="{00000000-0005-0000-0000-000030020000}"/>
    <cellStyle name="ZZ-Stl1-0dp(0=0) 2" xfId="536" xr:uid="{00000000-0005-0000-0000-000031020000}"/>
    <cellStyle name="ZZ-Stl1-1dp(0=0)" xfId="537" xr:uid="{00000000-0005-0000-0000-000032020000}"/>
    <cellStyle name="ZZ-Stl1-1dp(0=0) 2" xfId="538" xr:uid="{00000000-0005-0000-0000-000033020000}"/>
    <cellStyle name="ZZ-Stl1-2dp(0=0)" xfId="539" xr:uid="{00000000-0005-0000-0000-000034020000}"/>
    <cellStyle name="ZZ-Stl1-2dp(0=0) 2" xfId="540" xr:uid="{00000000-0005-0000-0000-000035020000}"/>
    <cellStyle name="ZZ-Stl1-4dp(0=0)" xfId="541" xr:uid="{00000000-0005-0000-0000-000036020000}"/>
    <cellStyle name="ZZ-Stl1-4dp(0=0) 2" xfId="542" xr:uid="{00000000-0005-0000-0000-000037020000}"/>
    <cellStyle name="ZZ-Stl1K-0dp(0=0)" xfId="543" xr:uid="{00000000-0005-0000-0000-000038020000}"/>
    <cellStyle name="ZZ-Stl1K-0dp(0=0) 2" xfId="544" xr:uid="{00000000-0005-0000-0000-000039020000}"/>
    <cellStyle name="ZZ-Stl2-0dp(0=0)" xfId="545" xr:uid="{00000000-0005-0000-0000-00003A020000}"/>
    <cellStyle name="ZZ-Stl2-0dp(0=0) 2" xfId="546" xr:uid="{00000000-0005-0000-0000-00003B020000}"/>
    <cellStyle name="ZZ-Stl2K-0dp(0=0)" xfId="547" xr:uid="{00000000-0005-0000-0000-00003C020000}"/>
    <cellStyle name="ZZ-Stl2K-0dp(0=0) 2" xfId="548" xr:uid="{00000000-0005-0000-0000-00003D020000}"/>
    <cellStyle name="ZZ-Template-0dp(0=-)" xfId="549" xr:uid="{00000000-0005-0000-0000-00003E020000}"/>
    <cellStyle name="ZZ-Template-0dp(0=0)" xfId="550" xr:uid="{00000000-0005-0000-0000-00003F020000}"/>
    <cellStyle name="ZZ-Template-2dp(0=-)" xfId="551" xr:uid="{00000000-0005-0000-0000-000040020000}"/>
    <cellStyle name="ZZ-Template-2dp(0=0)" xfId="552" xr:uid="{00000000-0005-0000-0000-000041020000}"/>
    <cellStyle name="ZZ-Ttl1%-2dp(0=0)" xfId="553" xr:uid="{00000000-0005-0000-0000-000042020000}"/>
    <cellStyle name="ZZ-Ttl1-0dp(0=0)" xfId="554" xr:uid="{00000000-0005-0000-0000-000043020000}"/>
    <cellStyle name="ZZ-Ttl1-2dp(0=0)" xfId="555" xr:uid="{00000000-0005-0000-0000-000044020000}"/>
    <cellStyle name="ZZ-Ttl1B-0dp(0=0)" xfId="556" xr:uid="{00000000-0005-0000-0000-000045020000}"/>
    <cellStyle name="ZZ-Ttl1B-1dp(0=0)" xfId="557" xr:uid="{00000000-0005-0000-0000-000046020000}"/>
    <cellStyle name="ZZ-Ttl1B-2dp(0=0)" xfId="558" xr:uid="{00000000-0005-0000-0000-000047020000}"/>
    <cellStyle name="ZZ-Ttl1K-0dp(0=0)" xfId="559" xr:uid="{00000000-0005-0000-0000-00004802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aico.co.uk/product/ei1025-environmental-sensor/"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www.aico.co.uk/product/ei1025-environmental-sensor/"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aico.co.uk/product/ei1025-environmental-sensor/"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www.aico.co.uk/product/ei1025-environmental-sensor/" TargetMode="External"/></Relationships>
</file>

<file path=xl/drawings/drawing1.xml><?xml version="1.0" encoding="utf-8"?>
<xdr:wsDr xmlns:xdr="http://schemas.openxmlformats.org/drawingml/2006/spreadsheetDrawing" xmlns:a="http://schemas.openxmlformats.org/drawingml/2006/main">
  <xdr:twoCellAnchor>
    <xdr:from>
      <xdr:col>8</xdr:col>
      <xdr:colOff>0</xdr:colOff>
      <xdr:row>55</xdr:row>
      <xdr:rowOff>0</xdr:rowOff>
    </xdr:from>
    <xdr:to>
      <xdr:col>8</xdr:col>
      <xdr:colOff>0</xdr:colOff>
      <xdr:row>55</xdr:row>
      <xdr:rowOff>0</xdr:rowOff>
    </xdr:to>
    <xdr:sp macro="" textlink="">
      <xdr:nvSpPr>
        <xdr:cNvPr id="2" name="TextBox 1">
          <a:hlinkClick xmlns:r="http://schemas.openxmlformats.org/officeDocument/2006/relationships" r:id="rId1"/>
          <a:extLst>
            <a:ext uri="{FF2B5EF4-FFF2-40B4-BE49-F238E27FC236}">
              <a16:creationId xmlns:a16="http://schemas.microsoft.com/office/drawing/2014/main" id="{58411DF0-E184-4675-95E8-17C8C1E76C61}"/>
            </a:ext>
          </a:extLst>
        </xdr:cNvPr>
        <xdr:cNvSpPr txBox="1"/>
      </xdr:nvSpPr>
      <xdr:spPr>
        <a:xfrm>
          <a:off x="11804227" y="43792140"/>
          <a:ext cx="3884083"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1" u="sng">
              <a:solidFill>
                <a:srgbClr val="0070C0"/>
              </a:solidFill>
            </a:rPr>
            <a:t>Link to Environmental Sensors here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55</xdr:row>
      <xdr:rowOff>0</xdr:rowOff>
    </xdr:from>
    <xdr:to>
      <xdr:col>8</xdr:col>
      <xdr:colOff>0</xdr:colOff>
      <xdr:row>55</xdr:row>
      <xdr:rowOff>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41AC12A-5C4D-4C71-BBFF-B08231E4FDE0}"/>
            </a:ext>
          </a:extLst>
        </xdr:cNvPr>
        <xdr:cNvSpPr txBox="1"/>
      </xdr:nvSpPr>
      <xdr:spPr>
        <a:xfrm>
          <a:off x="11804227" y="43792140"/>
          <a:ext cx="3884083"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1" u="sng">
              <a:solidFill>
                <a:srgbClr val="0070C0"/>
              </a:solidFill>
            </a:rPr>
            <a:t>Link to Environmental Sensors here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55</xdr:row>
      <xdr:rowOff>0</xdr:rowOff>
    </xdr:from>
    <xdr:to>
      <xdr:col>8</xdr:col>
      <xdr:colOff>0</xdr:colOff>
      <xdr:row>55</xdr:row>
      <xdr:rowOff>0</xdr:rowOff>
    </xdr:to>
    <xdr:sp macro="" textlink="">
      <xdr:nvSpPr>
        <xdr:cNvPr id="2" name="TextBox 1">
          <a:hlinkClick xmlns:r="http://schemas.openxmlformats.org/officeDocument/2006/relationships" r:id="rId1"/>
          <a:extLst>
            <a:ext uri="{FF2B5EF4-FFF2-40B4-BE49-F238E27FC236}">
              <a16:creationId xmlns:a16="http://schemas.microsoft.com/office/drawing/2014/main" id="{3C5D31A4-A3A2-4ABE-9291-614713CFF639}"/>
            </a:ext>
          </a:extLst>
        </xdr:cNvPr>
        <xdr:cNvSpPr txBox="1"/>
      </xdr:nvSpPr>
      <xdr:spPr>
        <a:xfrm>
          <a:off x="11804227" y="43792140"/>
          <a:ext cx="3884083"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1" u="sng">
              <a:solidFill>
                <a:srgbClr val="0070C0"/>
              </a:solidFill>
            </a:rPr>
            <a:t>Link to Environmental Sensors here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55</xdr:row>
      <xdr:rowOff>0</xdr:rowOff>
    </xdr:from>
    <xdr:to>
      <xdr:col>8</xdr:col>
      <xdr:colOff>0</xdr:colOff>
      <xdr:row>55</xdr:row>
      <xdr:rowOff>0</xdr:rowOff>
    </xdr:to>
    <xdr:sp macro="" textlink="">
      <xdr:nvSpPr>
        <xdr:cNvPr id="6" name="TextBox 5">
          <a:hlinkClick xmlns:r="http://schemas.openxmlformats.org/officeDocument/2006/relationships" r:id="rId1"/>
          <a:extLst>
            <a:ext uri="{FF2B5EF4-FFF2-40B4-BE49-F238E27FC236}">
              <a16:creationId xmlns:a16="http://schemas.microsoft.com/office/drawing/2014/main" id="{71F112ED-F230-2ECE-0521-AD5CD068535C}"/>
            </a:ext>
          </a:extLst>
        </xdr:cNvPr>
        <xdr:cNvSpPr txBox="1"/>
      </xdr:nvSpPr>
      <xdr:spPr>
        <a:xfrm>
          <a:off x="11736917" y="32702500"/>
          <a:ext cx="3884083" cy="2434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1" u="sng">
              <a:solidFill>
                <a:srgbClr val="0070C0"/>
              </a:solidFill>
            </a:rPr>
            <a:t>Link to Environmental Sensors here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20974-88F5-4E41-A1D4-469543FCEF79}">
  <dimension ref="B2:J71"/>
  <sheetViews>
    <sheetView tabSelected="1" zoomScale="80" zoomScaleNormal="80" workbookViewId="0">
      <selection activeCell="D39" sqref="D39"/>
    </sheetView>
  </sheetViews>
  <sheetFormatPr defaultRowHeight="14.45"/>
  <cols>
    <col min="2" max="2" width="7.42578125" style="1" customWidth="1"/>
    <col min="3" max="3" width="19.5703125" customWidth="1"/>
    <col min="4" max="4" width="80.42578125" customWidth="1"/>
    <col min="5" max="5" width="12.7109375" customWidth="1"/>
    <col min="6" max="6" width="14.42578125" customWidth="1"/>
    <col min="7" max="7" width="13.42578125" bestFit="1" customWidth="1"/>
    <col min="8" max="8" width="14" customWidth="1"/>
    <col min="9" max="9" width="62" customWidth="1"/>
  </cols>
  <sheetData>
    <row r="2" spans="2:9">
      <c r="B2" s="2" t="s">
        <v>0</v>
      </c>
    </row>
    <row r="4" spans="2:9">
      <c r="B4" s="3" t="s">
        <v>1</v>
      </c>
    </row>
    <row r="6" spans="2:9">
      <c r="B6" t="s">
        <v>2</v>
      </c>
    </row>
    <row r="7" spans="2:9">
      <c r="B7" t="s">
        <v>3</v>
      </c>
    </row>
    <row r="8" spans="2:9">
      <c r="B8" t="s">
        <v>4</v>
      </c>
    </row>
    <row r="9" spans="2:9">
      <c r="B9" t="s">
        <v>5</v>
      </c>
    </row>
    <row r="10" spans="2:9">
      <c r="B10" t="s">
        <v>6</v>
      </c>
    </row>
    <row r="11" spans="2:9">
      <c r="B11" t="s">
        <v>7</v>
      </c>
    </row>
    <row r="12" spans="2:9">
      <c r="B12" t="s">
        <v>8</v>
      </c>
    </row>
    <row r="13" spans="2:9">
      <c r="B13"/>
    </row>
    <row r="15" spans="2:9" ht="62.45">
      <c r="B15" s="28" t="s">
        <v>9</v>
      </c>
      <c r="C15" s="28" t="s">
        <v>10</v>
      </c>
      <c r="D15" s="29" t="s">
        <v>11</v>
      </c>
      <c r="E15" s="30" t="s">
        <v>12</v>
      </c>
      <c r="F15" s="30" t="s">
        <v>13</v>
      </c>
      <c r="G15" s="30" t="s">
        <v>14</v>
      </c>
      <c r="H15" s="30" t="s">
        <v>15</v>
      </c>
      <c r="I15" s="4" t="s">
        <v>16</v>
      </c>
    </row>
    <row r="16" spans="2:9" ht="39" customHeight="1">
      <c r="B16" s="31"/>
      <c r="C16" s="31" t="s">
        <v>17</v>
      </c>
      <c r="D16" s="31"/>
      <c r="E16" s="31"/>
      <c r="F16" s="31"/>
      <c r="G16" s="31"/>
      <c r="H16" s="31"/>
      <c r="I16" s="5"/>
    </row>
    <row r="17" spans="2:10" ht="41.25" customHeight="1">
      <c r="B17" s="32">
        <v>1</v>
      </c>
      <c r="C17" s="32"/>
      <c r="D17" s="33" t="s">
        <v>18</v>
      </c>
      <c r="E17" s="34" t="s">
        <v>19</v>
      </c>
      <c r="F17" s="34" t="s">
        <v>19</v>
      </c>
      <c r="G17" s="35"/>
      <c r="H17" s="36"/>
      <c r="I17" s="7"/>
    </row>
    <row r="18" spans="2:10" ht="60" customHeight="1">
      <c r="B18" s="32">
        <v>2</v>
      </c>
      <c r="C18" s="32"/>
      <c r="D18" s="32" t="s">
        <v>20</v>
      </c>
      <c r="E18" s="34" t="s">
        <v>19</v>
      </c>
      <c r="F18" s="34" t="s">
        <v>19</v>
      </c>
      <c r="G18" s="37"/>
      <c r="H18" s="37"/>
      <c r="I18" s="11"/>
    </row>
    <row r="19" spans="2:10" ht="61.5" customHeight="1">
      <c r="B19" s="33">
        <v>3</v>
      </c>
      <c r="C19" s="33"/>
      <c r="D19" s="33" t="s">
        <v>21</v>
      </c>
      <c r="E19" s="34" t="s">
        <v>19</v>
      </c>
      <c r="F19" s="34" t="s">
        <v>19</v>
      </c>
      <c r="G19" s="37"/>
      <c r="H19" s="37"/>
      <c r="I19" s="10"/>
    </row>
    <row r="20" spans="2:10" ht="107.45" customHeight="1">
      <c r="B20" s="33">
        <v>4</v>
      </c>
      <c r="C20" s="33"/>
      <c r="D20" s="33" t="s">
        <v>22</v>
      </c>
      <c r="E20" s="34" t="s">
        <v>19</v>
      </c>
      <c r="F20" s="34" t="s">
        <v>19</v>
      </c>
      <c r="G20" s="37"/>
      <c r="H20" s="37"/>
      <c r="I20" s="10"/>
    </row>
    <row r="21" spans="2:10" ht="102" customHeight="1">
      <c r="B21" s="33">
        <v>5</v>
      </c>
      <c r="C21" s="33"/>
      <c r="D21" s="33" t="s">
        <v>23</v>
      </c>
      <c r="E21" s="34" t="s">
        <v>19</v>
      </c>
      <c r="F21" s="34" t="s">
        <v>19</v>
      </c>
      <c r="G21" s="37"/>
      <c r="H21" s="37"/>
      <c r="I21" s="10"/>
    </row>
    <row r="22" spans="2:10" ht="39" customHeight="1">
      <c r="B22" s="38"/>
      <c r="C22" s="39" t="s">
        <v>24</v>
      </c>
      <c r="D22" s="40"/>
      <c r="E22" s="40"/>
      <c r="F22" s="40"/>
      <c r="G22" s="40"/>
      <c r="H22" s="40"/>
      <c r="I22" s="15"/>
    </row>
    <row r="23" spans="2:10" ht="128.44999999999999" customHeight="1">
      <c r="B23" s="32">
        <v>6</v>
      </c>
      <c r="C23" s="41"/>
      <c r="D23" s="33" t="s">
        <v>25</v>
      </c>
      <c r="E23" s="42" t="s">
        <v>26</v>
      </c>
      <c r="F23" s="42">
        <v>1</v>
      </c>
      <c r="G23" s="35">
        <v>0</v>
      </c>
      <c r="H23" s="36">
        <f t="shared" ref="H23:H55" si="0">G23*F23</f>
        <v>0</v>
      </c>
      <c r="I23" s="14"/>
    </row>
    <row r="24" spans="2:10" ht="142.9" customHeight="1">
      <c r="B24" s="32">
        <v>7</v>
      </c>
      <c r="C24" s="43"/>
      <c r="D24" s="33" t="s">
        <v>27</v>
      </c>
      <c r="E24" s="42" t="s">
        <v>26</v>
      </c>
      <c r="F24" s="37">
        <v>1</v>
      </c>
      <c r="G24" s="35">
        <v>0</v>
      </c>
      <c r="H24" s="36">
        <f t="shared" si="0"/>
        <v>0</v>
      </c>
      <c r="I24" s="16"/>
    </row>
    <row r="25" spans="2:10" ht="117" customHeight="1">
      <c r="B25" s="33">
        <v>8</v>
      </c>
      <c r="C25" s="43"/>
      <c r="D25" s="33" t="s">
        <v>28</v>
      </c>
      <c r="E25" s="42" t="s">
        <v>26</v>
      </c>
      <c r="F25" s="37">
        <v>1</v>
      </c>
      <c r="G25" s="35">
        <v>0</v>
      </c>
      <c r="H25" s="36">
        <f t="shared" si="0"/>
        <v>0</v>
      </c>
      <c r="I25" s="16"/>
      <c r="J25" s="18"/>
    </row>
    <row r="26" spans="2:10" ht="145.9" customHeight="1">
      <c r="B26" s="33">
        <v>9</v>
      </c>
      <c r="C26" s="33"/>
      <c r="D26" s="33" t="s">
        <v>29</v>
      </c>
      <c r="E26" s="42" t="s">
        <v>26</v>
      </c>
      <c r="F26" s="37">
        <v>1</v>
      </c>
      <c r="G26" s="35">
        <v>0</v>
      </c>
      <c r="H26" s="36">
        <f t="shared" si="0"/>
        <v>0</v>
      </c>
      <c r="I26" s="8"/>
    </row>
    <row r="27" spans="2:10" ht="112.9" customHeight="1">
      <c r="B27" s="33">
        <v>10</v>
      </c>
      <c r="C27" s="33"/>
      <c r="D27" s="33" t="s">
        <v>30</v>
      </c>
      <c r="E27" s="42" t="s">
        <v>26</v>
      </c>
      <c r="F27" s="37">
        <v>1</v>
      </c>
      <c r="G27" s="35">
        <v>0</v>
      </c>
      <c r="H27" s="36">
        <f t="shared" si="0"/>
        <v>0</v>
      </c>
      <c r="I27" s="8"/>
    </row>
    <row r="28" spans="2:10" ht="66" customHeight="1">
      <c r="B28" s="32">
        <v>11</v>
      </c>
      <c r="C28" s="33"/>
      <c r="D28" s="33" t="s">
        <v>31</v>
      </c>
      <c r="E28" s="42" t="s">
        <v>26</v>
      </c>
      <c r="F28" s="37">
        <v>1</v>
      </c>
      <c r="G28" s="35">
        <v>0</v>
      </c>
      <c r="H28" s="36">
        <f t="shared" si="0"/>
        <v>0</v>
      </c>
      <c r="I28" s="8"/>
    </row>
    <row r="29" spans="2:10" ht="173.45" customHeight="1">
      <c r="B29" s="32">
        <v>12</v>
      </c>
      <c r="C29" s="43"/>
      <c r="D29" s="33" t="s">
        <v>32</v>
      </c>
      <c r="E29" s="42" t="s">
        <v>26</v>
      </c>
      <c r="F29" s="37">
        <v>1</v>
      </c>
      <c r="G29" s="35">
        <v>0</v>
      </c>
      <c r="H29" s="36">
        <f t="shared" si="0"/>
        <v>0</v>
      </c>
      <c r="I29" s="16"/>
    </row>
    <row r="30" spans="2:10" ht="102" customHeight="1">
      <c r="B30" s="44">
        <v>13</v>
      </c>
      <c r="C30" s="45"/>
      <c r="D30" s="45" t="s">
        <v>33</v>
      </c>
      <c r="E30" s="42" t="s">
        <v>26</v>
      </c>
      <c r="F30" s="37">
        <v>1</v>
      </c>
      <c r="G30" s="35">
        <v>0</v>
      </c>
      <c r="H30" s="46">
        <f t="shared" si="0"/>
        <v>0</v>
      </c>
      <c r="I30" s="9"/>
      <c r="J30" s="17"/>
    </row>
    <row r="31" spans="2:10" ht="56.25" customHeight="1">
      <c r="B31" s="44">
        <v>14</v>
      </c>
      <c r="C31" s="44"/>
      <c r="D31" s="45" t="s">
        <v>34</v>
      </c>
      <c r="E31" s="42" t="s">
        <v>26</v>
      </c>
      <c r="F31" s="37">
        <v>1</v>
      </c>
      <c r="G31" s="35">
        <v>0</v>
      </c>
      <c r="H31" s="46">
        <f t="shared" si="0"/>
        <v>0</v>
      </c>
      <c r="I31" s="12"/>
      <c r="J31" s="22"/>
    </row>
    <row r="32" spans="2:10" ht="50.45" customHeight="1">
      <c r="B32" s="47"/>
      <c r="C32" s="48" t="s">
        <v>35</v>
      </c>
      <c r="D32" s="40"/>
      <c r="E32" s="40"/>
      <c r="F32" s="40"/>
      <c r="G32" s="40"/>
      <c r="H32" s="40"/>
      <c r="I32" s="15"/>
      <c r="J32" s="22"/>
    </row>
    <row r="33" spans="2:10" ht="147" customHeight="1">
      <c r="B33" s="44">
        <v>15</v>
      </c>
      <c r="C33" s="44"/>
      <c r="D33" s="49" t="s">
        <v>36</v>
      </c>
      <c r="E33" s="50" t="s">
        <v>37</v>
      </c>
      <c r="F33" s="37">
        <v>1</v>
      </c>
      <c r="G33" s="35">
        <v>0</v>
      </c>
      <c r="H33" s="46">
        <f t="shared" si="0"/>
        <v>0</v>
      </c>
      <c r="I33" s="23"/>
      <c r="J33" s="22"/>
    </row>
    <row r="34" spans="2:10" ht="96" customHeight="1">
      <c r="B34" s="44">
        <v>16</v>
      </c>
      <c r="C34" s="44"/>
      <c r="D34" s="49" t="s">
        <v>38</v>
      </c>
      <c r="E34" s="50" t="s">
        <v>37</v>
      </c>
      <c r="F34" s="37">
        <v>1</v>
      </c>
      <c r="G34" s="35">
        <v>0</v>
      </c>
      <c r="H34" s="46">
        <f t="shared" si="0"/>
        <v>0</v>
      </c>
      <c r="I34" s="23"/>
    </row>
    <row r="35" spans="2:10" ht="92.45" customHeight="1">
      <c r="B35" s="44">
        <v>17</v>
      </c>
      <c r="C35" s="44"/>
      <c r="D35" s="49" t="s">
        <v>39</v>
      </c>
      <c r="E35" s="50" t="s">
        <v>40</v>
      </c>
      <c r="F35" s="37">
        <v>1</v>
      </c>
      <c r="G35" s="35">
        <v>0</v>
      </c>
      <c r="H35" s="46">
        <f t="shared" si="0"/>
        <v>0</v>
      </c>
      <c r="I35" s="23"/>
    </row>
    <row r="36" spans="2:10" ht="43.5" customHeight="1">
      <c r="B36" s="38"/>
      <c r="C36" s="39" t="s">
        <v>41</v>
      </c>
      <c r="D36" s="40"/>
      <c r="E36" s="40"/>
      <c r="F36" s="40"/>
      <c r="G36" s="40"/>
      <c r="H36" s="40"/>
      <c r="I36" s="15"/>
    </row>
    <row r="37" spans="2:10" ht="59.45" customHeight="1">
      <c r="B37" s="32">
        <v>18</v>
      </c>
      <c r="C37" s="32"/>
      <c r="D37" s="32" t="s">
        <v>42</v>
      </c>
      <c r="E37" s="50" t="s">
        <v>37</v>
      </c>
      <c r="F37" s="37">
        <v>1</v>
      </c>
      <c r="G37" s="35">
        <v>0</v>
      </c>
      <c r="H37" s="46">
        <f t="shared" si="0"/>
        <v>0</v>
      </c>
      <c r="I37" s="6"/>
    </row>
    <row r="38" spans="2:10" ht="46.9" customHeight="1">
      <c r="B38" s="32">
        <v>19</v>
      </c>
      <c r="C38" s="32"/>
      <c r="D38" s="32" t="s">
        <v>43</v>
      </c>
      <c r="E38" s="50" t="s">
        <v>37</v>
      </c>
      <c r="F38" s="37">
        <v>1</v>
      </c>
      <c r="G38" s="35">
        <v>0</v>
      </c>
      <c r="H38" s="46">
        <f t="shared" si="0"/>
        <v>0</v>
      </c>
      <c r="I38" s="6"/>
    </row>
    <row r="39" spans="2:10" ht="60" customHeight="1">
      <c r="B39" s="32">
        <v>20</v>
      </c>
      <c r="C39" s="32"/>
      <c r="D39" s="51" t="s">
        <v>44</v>
      </c>
      <c r="E39" s="50" t="s">
        <v>37</v>
      </c>
      <c r="F39" s="37">
        <v>1</v>
      </c>
      <c r="G39" s="35">
        <v>0</v>
      </c>
      <c r="H39" s="46">
        <f t="shared" si="0"/>
        <v>0</v>
      </c>
      <c r="I39" s="6"/>
    </row>
    <row r="40" spans="2:10" ht="57.6" customHeight="1">
      <c r="B40" s="32">
        <v>21</v>
      </c>
      <c r="C40" s="41"/>
      <c r="D40" s="33" t="s">
        <v>45</v>
      </c>
      <c r="E40" s="50" t="s">
        <v>37</v>
      </c>
      <c r="F40" s="37">
        <v>1</v>
      </c>
      <c r="G40" s="35">
        <v>0</v>
      </c>
      <c r="H40" s="46">
        <f t="shared" si="0"/>
        <v>0</v>
      </c>
      <c r="I40" s="10"/>
    </row>
    <row r="41" spans="2:10" ht="58.15" customHeight="1">
      <c r="B41" s="32">
        <v>22</v>
      </c>
      <c r="C41" s="41"/>
      <c r="D41" s="33" t="s">
        <v>46</v>
      </c>
      <c r="E41" s="50" t="s">
        <v>37</v>
      </c>
      <c r="F41" s="37">
        <v>1</v>
      </c>
      <c r="G41" s="35">
        <v>0</v>
      </c>
      <c r="H41" s="46">
        <f t="shared" si="0"/>
        <v>0</v>
      </c>
      <c r="I41" s="10"/>
    </row>
    <row r="42" spans="2:10" ht="68.45" customHeight="1">
      <c r="B42" s="32">
        <v>23</v>
      </c>
      <c r="C42" s="41"/>
      <c r="D42" s="53" t="s">
        <v>47</v>
      </c>
      <c r="E42" s="50" t="s">
        <v>37</v>
      </c>
      <c r="F42" s="37">
        <v>1</v>
      </c>
      <c r="G42" s="35">
        <v>0</v>
      </c>
      <c r="H42" s="46">
        <f t="shared" si="0"/>
        <v>0</v>
      </c>
      <c r="I42" s="10"/>
    </row>
    <row r="43" spans="2:10" ht="67.900000000000006" customHeight="1">
      <c r="B43" s="40"/>
      <c r="C43" s="39" t="s">
        <v>48</v>
      </c>
      <c r="D43" s="52"/>
      <c r="E43" s="52"/>
      <c r="F43" s="52"/>
      <c r="G43" s="52"/>
      <c r="H43" s="52"/>
      <c r="I43" s="26"/>
    </row>
    <row r="44" spans="2:10" ht="51" customHeight="1">
      <c r="B44" s="49">
        <v>24</v>
      </c>
      <c r="C44" s="49"/>
      <c r="D44" s="49" t="s">
        <v>49</v>
      </c>
      <c r="E44" s="50" t="s">
        <v>37</v>
      </c>
      <c r="F44" s="37">
        <v>1</v>
      </c>
      <c r="G44" s="35">
        <v>0</v>
      </c>
      <c r="H44" s="46">
        <f t="shared" si="0"/>
        <v>0</v>
      </c>
      <c r="I44" s="23"/>
    </row>
    <row r="45" spans="2:10" ht="65.45" customHeight="1">
      <c r="B45" s="49">
        <v>25</v>
      </c>
      <c r="C45" s="32"/>
      <c r="D45" s="32" t="s">
        <v>50</v>
      </c>
      <c r="E45" s="50" t="s">
        <v>37</v>
      </c>
      <c r="F45" s="37">
        <v>1</v>
      </c>
      <c r="G45" s="35">
        <v>0</v>
      </c>
      <c r="H45" s="46">
        <f t="shared" si="0"/>
        <v>0</v>
      </c>
      <c r="I45" s="6"/>
    </row>
    <row r="46" spans="2:10" ht="75" customHeight="1">
      <c r="B46" s="32">
        <v>26</v>
      </c>
      <c r="C46" s="32"/>
      <c r="D46" s="32" t="s">
        <v>51</v>
      </c>
      <c r="E46" s="50" t="s">
        <v>37</v>
      </c>
      <c r="F46" s="37">
        <v>1</v>
      </c>
      <c r="G46" s="35">
        <v>0</v>
      </c>
      <c r="H46" s="46">
        <f t="shared" si="0"/>
        <v>0</v>
      </c>
      <c r="I46" s="6"/>
    </row>
    <row r="47" spans="2:10" ht="44.45" customHeight="1">
      <c r="B47" s="32">
        <v>27</v>
      </c>
      <c r="C47" s="32"/>
      <c r="D47" s="32" t="s">
        <v>52</v>
      </c>
      <c r="E47" s="50" t="s">
        <v>37</v>
      </c>
      <c r="F47" s="37">
        <v>1</v>
      </c>
      <c r="G47" s="35">
        <v>0</v>
      </c>
      <c r="H47" s="46">
        <f t="shared" si="0"/>
        <v>0</v>
      </c>
      <c r="I47" s="6"/>
    </row>
    <row r="48" spans="2:10" ht="65.45" customHeight="1">
      <c r="B48" s="32">
        <v>28</v>
      </c>
      <c r="C48" s="32"/>
      <c r="D48" s="51" t="s">
        <v>53</v>
      </c>
      <c r="E48" s="50" t="s">
        <v>37</v>
      </c>
      <c r="F48" s="37">
        <v>1</v>
      </c>
      <c r="G48" s="35">
        <v>0</v>
      </c>
      <c r="H48" s="46">
        <f t="shared" si="0"/>
        <v>0</v>
      </c>
      <c r="I48" s="6"/>
    </row>
    <row r="49" spans="2:9" ht="72" customHeight="1">
      <c r="B49" s="49">
        <v>29</v>
      </c>
      <c r="C49" s="49"/>
      <c r="D49" s="49" t="s">
        <v>54</v>
      </c>
      <c r="E49" s="50" t="s">
        <v>37</v>
      </c>
      <c r="F49" s="37">
        <v>1</v>
      </c>
      <c r="G49" s="35">
        <v>0</v>
      </c>
      <c r="H49" s="46">
        <f t="shared" si="0"/>
        <v>0</v>
      </c>
      <c r="I49" s="23"/>
    </row>
    <row r="50" spans="2:9" ht="57" customHeight="1">
      <c r="B50" s="49">
        <v>30</v>
      </c>
      <c r="C50" s="49"/>
      <c r="D50" s="49" t="s">
        <v>55</v>
      </c>
      <c r="E50" s="50" t="s">
        <v>37</v>
      </c>
      <c r="F50" s="37">
        <v>1</v>
      </c>
      <c r="G50" s="35">
        <v>0</v>
      </c>
      <c r="H50" s="46">
        <f t="shared" si="0"/>
        <v>0</v>
      </c>
      <c r="I50" s="23"/>
    </row>
    <row r="51" spans="2:9" ht="81.599999999999994" customHeight="1">
      <c r="B51" s="49">
        <v>31</v>
      </c>
      <c r="C51" s="49"/>
      <c r="D51" s="49" t="s">
        <v>56</v>
      </c>
      <c r="E51" s="50" t="s">
        <v>37</v>
      </c>
      <c r="F51" s="37">
        <v>1</v>
      </c>
      <c r="G51" s="35">
        <v>0</v>
      </c>
      <c r="H51" s="46">
        <f t="shared" si="0"/>
        <v>0</v>
      </c>
      <c r="I51" s="23"/>
    </row>
    <row r="52" spans="2:9" ht="48.75" customHeight="1">
      <c r="B52" s="49">
        <v>32</v>
      </c>
      <c r="C52" s="49"/>
      <c r="D52" s="49" t="s">
        <v>57</v>
      </c>
      <c r="E52" s="50" t="s">
        <v>37</v>
      </c>
      <c r="F52" s="37">
        <v>1</v>
      </c>
      <c r="G52" s="35">
        <v>0</v>
      </c>
      <c r="H52" s="46">
        <f t="shared" si="0"/>
        <v>0</v>
      </c>
      <c r="I52" s="23"/>
    </row>
    <row r="53" spans="2:9" ht="40.9" customHeight="1">
      <c r="B53" s="49">
        <v>33</v>
      </c>
      <c r="C53" s="49"/>
      <c r="D53" s="49" t="s">
        <v>58</v>
      </c>
      <c r="E53" s="50" t="s">
        <v>37</v>
      </c>
      <c r="F53" s="37">
        <v>1</v>
      </c>
      <c r="G53" s="35">
        <v>0</v>
      </c>
      <c r="H53" s="46">
        <f t="shared" si="0"/>
        <v>0</v>
      </c>
      <c r="I53" s="23"/>
    </row>
    <row r="54" spans="2:9" ht="64.150000000000006" customHeight="1">
      <c r="B54" s="49">
        <v>34</v>
      </c>
      <c r="C54" s="49"/>
      <c r="D54" s="49" t="s">
        <v>59</v>
      </c>
      <c r="E54" s="50" t="s">
        <v>37</v>
      </c>
      <c r="F54" s="37">
        <v>1</v>
      </c>
      <c r="G54" s="35">
        <v>0</v>
      </c>
      <c r="H54" s="46">
        <f t="shared" si="0"/>
        <v>0</v>
      </c>
      <c r="I54" s="23"/>
    </row>
    <row r="55" spans="2:9" ht="51" customHeight="1" thickBot="1">
      <c r="B55" s="60">
        <v>35</v>
      </c>
      <c r="C55" s="49"/>
      <c r="D55" s="49" t="s">
        <v>60</v>
      </c>
      <c r="E55" s="50" t="s">
        <v>37</v>
      </c>
      <c r="F55" s="37">
        <v>1</v>
      </c>
      <c r="G55" s="35">
        <v>0</v>
      </c>
      <c r="H55" s="46">
        <f t="shared" si="0"/>
        <v>0</v>
      </c>
      <c r="I55" s="54"/>
    </row>
    <row r="56" spans="2:9" ht="58.15" customHeight="1" thickBot="1">
      <c r="B56" s="27"/>
      <c r="C56" s="25"/>
      <c r="D56" s="25"/>
      <c r="E56" s="25"/>
      <c r="F56" s="25"/>
      <c r="G56" s="19" t="s">
        <v>61</v>
      </c>
      <c r="H56" s="58">
        <f>SUM(H17:H55)</f>
        <v>0</v>
      </c>
      <c r="I56" s="54"/>
    </row>
    <row r="57" spans="2:9" ht="55.15" customHeight="1" thickBot="1">
      <c r="D57" s="13"/>
      <c r="G57" s="20" t="s">
        <v>62</v>
      </c>
      <c r="H57" s="24">
        <f>SUM(H56*0.1)</f>
        <v>0</v>
      </c>
    </row>
    <row r="58" spans="2:9" ht="47.25" customHeight="1" thickBot="1">
      <c r="G58" s="21" t="s">
        <v>63</v>
      </c>
      <c r="H58" s="24">
        <f>SUM(H56+H57)</f>
        <v>0</v>
      </c>
    </row>
    <row r="59" spans="2:9" ht="49.9" customHeight="1">
      <c r="D59" s="1"/>
    </row>
    <row r="60" spans="2:9" ht="42.6" customHeight="1"/>
    <row r="61" spans="2:9" ht="49.9" customHeight="1">
      <c r="D61" s="1"/>
    </row>
    <row r="62" spans="2:9" ht="53.45" customHeight="1"/>
    <row r="63" spans="2:9" ht="49.15" customHeight="1">
      <c r="D63" s="1"/>
    </row>
    <row r="64" spans="2:9" ht="41.25" customHeight="1"/>
    <row r="65" ht="52.5" customHeight="1"/>
    <row r="66" ht="36" customHeight="1"/>
    <row r="67" ht="141" customHeight="1"/>
    <row r="68" ht="144.75" customHeight="1"/>
    <row r="69" ht="54" customHeight="1"/>
    <row r="70" ht="52.5" customHeight="1"/>
    <row r="71" ht="40.5" customHeight="1"/>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0CF1B-1B2E-4A09-B4C7-12E19851C59F}">
  <dimension ref="B2:J71"/>
  <sheetViews>
    <sheetView topLeftCell="A52" zoomScale="90" zoomScaleNormal="90" workbookViewId="0">
      <selection activeCell="D40" sqref="D40"/>
    </sheetView>
  </sheetViews>
  <sheetFormatPr defaultRowHeight="14.45"/>
  <cols>
    <col min="2" max="2" width="7.42578125" style="1" customWidth="1"/>
    <col min="3" max="3" width="19.5703125" customWidth="1"/>
    <col min="4" max="4" width="80.42578125" customWidth="1"/>
    <col min="5" max="5" width="12.7109375" customWidth="1"/>
    <col min="6" max="6" width="14.42578125" customWidth="1"/>
    <col min="7" max="7" width="13.42578125" bestFit="1" customWidth="1"/>
    <col min="8" max="8" width="14" customWidth="1"/>
    <col min="9" max="9" width="62" customWidth="1"/>
  </cols>
  <sheetData>
    <row r="2" spans="2:9">
      <c r="B2" s="2" t="s">
        <v>0</v>
      </c>
    </row>
    <row r="4" spans="2:9">
      <c r="B4" s="3" t="s">
        <v>1</v>
      </c>
    </row>
    <row r="6" spans="2:9">
      <c r="B6" t="s">
        <v>2</v>
      </c>
    </row>
    <row r="7" spans="2:9">
      <c r="B7" t="s">
        <v>3</v>
      </c>
    </row>
    <row r="8" spans="2:9">
      <c r="B8" t="s">
        <v>4</v>
      </c>
    </row>
    <row r="9" spans="2:9">
      <c r="B9" t="s">
        <v>5</v>
      </c>
    </row>
    <row r="10" spans="2:9">
      <c r="B10" t="s">
        <v>6</v>
      </c>
    </row>
    <row r="11" spans="2:9">
      <c r="B11" t="s">
        <v>7</v>
      </c>
    </row>
    <row r="12" spans="2:9">
      <c r="B12" t="s">
        <v>8</v>
      </c>
    </row>
    <row r="13" spans="2:9">
      <c r="B13"/>
    </row>
    <row r="15" spans="2:9" ht="62.45">
      <c r="B15" s="28" t="s">
        <v>9</v>
      </c>
      <c r="C15" s="28" t="s">
        <v>10</v>
      </c>
      <c r="D15" s="29" t="s">
        <v>11</v>
      </c>
      <c r="E15" s="30" t="s">
        <v>12</v>
      </c>
      <c r="F15" s="30" t="s">
        <v>13</v>
      </c>
      <c r="G15" s="30" t="s">
        <v>14</v>
      </c>
      <c r="H15" s="30" t="s">
        <v>15</v>
      </c>
      <c r="I15" s="4" t="s">
        <v>16</v>
      </c>
    </row>
    <row r="16" spans="2:9" ht="39" customHeight="1">
      <c r="B16" s="31"/>
      <c r="C16" s="31" t="s">
        <v>17</v>
      </c>
      <c r="D16" s="31"/>
      <c r="E16" s="31"/>
      <c r="F16" s="31"/>
      <c r="G16" s="31"/>
      <c r="H16" s="31"/>
      <c r="I16" s="5"/>
    </row>
    <row r="17" spans="2:10" ht="41.25" customHeight="1">
      <c r="B17" s="32">
        <v>1</v>
      </c>
      <c r="C17" s="32"/>
      <c r="D17" s="33" t="s">
        <v>18</v>
      </c>
      <c r="E17" s="34" t="s">
        <v>19</v>
      </c>
      <c r="F17" s="34" t="s">
        <v>19</v>
      </c>
      <c r="G17" s="35"/>
      <c r="H17" s="36"/>
      <c r="I17" s="7"/>
    </row>
    <row r="18" spans="2:10" ht="60" customHeight="1">
      <c r="B18" s="32">
        <v>2</v>
      </c>
      <c r="C18" s="32"/>
      <c r="D18" s="32" t="s">
        <v>20</v>
      </c>
      <c r="E18" s="34" t="s">
        <v>19</v>
      </c>
      <c r="F18" s="34" t="s">
        <v>19</v>
      </c>
      <c r="G18" s="37"/>
      <c r="H18" s="37"/>
      <c r="I18" s="11"/>
    </row>
    <row r="19" spans="2:10" ht="61.5" customHeight="1">
      <c r="B19" s="33">
        <v>3</v>
      </c>
      <c r="C19" s="33"/>
      <c r="D19" s="33" t="s">
        <v>21</v>
      </c>
      <c r="E19" s="34" t="s">
        <v>19</v>
      </c>
      <c r="F19" s="34" t="s">
        <v>19</v>
      </c>
      <c r="G19" s="37"/>
      <c r="H19" s="37"/>
      <c r="I19" s="10"/>
    </row>
    <row r="20" spans="2:10" ht="107.45" customHeight="1">
      <c r="B20" s="33">
        <v>4</v>
      </c>
      <c r="C20" s="33"/>
      <c r="D20" s="33" t="s">
        <v>22</v>
      </c>
      <c r="E20" s="34" t="s">
        <v>19</v>
      </c>
      <c r="F20" s="34" t="s">
        <v>19</v>
      </c>
      <c r="G20" s="37"/>
      <c r="H20" s="37"/>
      <c r="I20" s="10"/>
    </row>
    <row r="21" spans="2:10" ht="102" customHeight="1">
      <c r="B21" s="33">
        <v>5</v>
      </c>
      <c r="C21" s="33"/>
      <c r="D21" s="33" t="s">
        <v>23</v>
      </c>
      <c r="E21" s="34" t="s">
        <v>19</v>
      </c>
      <c r="F21" s="34" t="s">
        <v>19</v>
      </c>
      <c r="G21" s="37"/>
      <c r="H21" s="37"/>
      <c r="I21" s="10"/>
    </row>
    <row r="22" spans="2:10" ht="39" customHeight="1">
      <c r="B22" s="38"/>
      <c r="C22" s="39" t="s">
        <v>24</v>
      </c>
      <c r="D22" s="40"/>
      <c r="E22" s="40"/>
      <c r="F22" s="40"/>
      <c r="G22" s="40"/>
      <c r="H22" s="40"/>
      <c r="I22" s="15"/>
    </row>
    <row r="23" spans="2:10" ht="128.44999999999999" customHeight="1">
      <c r="B23" s="32">
        <v>6</v>
      </c>
      <c r="C23" s="41"/>
      <c r="D23" s="33" t="s">
        <v>25</v>
      </c>
      <c r="E23" s="42" t="s">
        <v>26</v>
      </c>
      <c r="F23" s="42">
        <v>1</v>
      </c>
      <c r="G23" s="35">
        <v>0</v>
      </c>
      <c r="H23" s="36">
        <f t="shared" ref="H23:H55" si="0">G23*F23</f>
        <v>0</v>
      </c>
      <c r="I23" s="14"/>
    </row>
    <row r="24" spans="2:10" ht="142.9" customHeight="1">
      <c r="B24" s="32">
        <v>7</v>
      </c>
      <c r="C24" s="43"/>
      <c r="D24" s="33" t="s">
        <v>27</v>
      </c>
      <c r="E24" s="42" t="s">
        <v>26</v>
      </c>
      <c r="F24" s="37">
        <v>1</v>
      </c>
      <c r="G24" s="35">
        <v>0</v>
      </c>
      <c r="H24" s="36">
        <f t="shared" si="0"/>
        <v>0</v>
      </c>
      <c r="I24" s="16"/>
    </row>
    <row r="25" spans="2:10" ht="117" customHeight="1">
      <c r="B25" s="33">
        <v>8</v>
      </c>
      <c r="C25" s="43"/>
      <c r="D25" s="33" t="s">
        <v>28</v>
      </c>
      <c r="E25" s="42" t="s">
        <v>26</v>
      </c>
      <c r="F25" s="37">
        <v>1</v>
      </c>
      <c r="G25" s="35">
        <v>0</v>
      </c>
      <c r="H25" s="36">
        <f t="shared" si="0"/>
        <v>0</v>
      </c>
      <c r="I25" s="16"/>
      <c r="J25" s="18"/>
    </row>
    <row r="26" spans="2:10" ht="145.9" customHeight="1">
      <c r="B26" s="33">
        <v>9</v>
      </c>
      <c r="C26" s="33"/>
      <c r="D26" s="33" t="s">
        <v>29</v>
      </c>
      <c r="E26" s="42" t="s">
        <v>26</v>
      </c>
      <c r="F26" s="37">
        <v>1</v>
      </c>
      <c r="G26" s="35">
        <v>0</v>
      </c>
      <c r="H26" s="36">
        <f t="shared" si="0"/>
        <v>0</v>
      </c>
      <c r="I26" s="8"/>
    </row>
    <row r="27" spans="2:10" ht="112.9" customHeight="1">
      <c r="B27" s="33">
        <v>10</v>
      </c>
      <c r="C27" s="33"/>
      <c r="D27" s="33" t="s">
        <v>30</v>
      </c>
      <c r="E27" s="42" t="s">
        <v>26</v>
      </c>
      <c r="F27" s="37">
        <v>1</v>
      </c>
      <c r="G27" s="35">
        <v>0</v>
      </c>
      <c r="H27" s="36">
        <f t="shared" si="0"/>
        <v>0</v>
      </c>
      <c r="I27" s="8"/>
    </row>
    <row r="28" spans="2:10" ht="66" customHeight="1">
      <c r="B28" s="32">
        <v>11</v>
      </c>
      <c r="C28" s="33"/>
      <c r="D28" s="33" t="s">
        <v>31</v>
      </c>
      <c r="E28" s="42" t="s">
        <v>26</v>
      </c>
      <c r="F28" s="37">
        <v>1</v>
      </c>
      <c r="G28" s="35">
        <v>0</v>
      </c>
      <c r="H28" s="36">
        <f t="shared" si="0"/>
        <v>0</v>
      </c>
      <c r="I28" s="8"/>
    </row>
    <row r="29" spans="2:10" ht="173.45" customHeight="1">
      <c r="B29" s="32">
        <v>12</v>
      </c>
      <c r="C29" s="43"/>
      <c r="D29" s="33" t="s">
        <v>32</v>
      </c>
      <c r="E29" s="42" t="s">
        <v>26</v>
      </c>
      <c r="F29" s="37">
        <v>1</v>
      </c>
      <c r="G29" s="35">
        <v>0</v>
      </c>
      <c r="H29" s="36">
        <f t="shared" si="0"/>
        <v>0</v>
      </c>
      <c r="I29" s="16"/>
    </row>
    <row r="30" spans="2:10" ht="102" customHeight="1">
      <c r="B30" s="44">
        <v>13</v>
      </c>
      <c r="C30" s="45"/>
      <c r="D30" s="45" t="s">
        <v>33</v>
      </c>
      <c r="E30" s="42" t="s">
        <v>26</v>
      </c>
      <c r="F30" s="37">
        <v>1</v>
      </c>
      <c r="G30" s="35">
        <v>0</v>
      </c>
      <c r="H30" s="46">
        <f t="shared" si="0"/>
        <v>0</v>
      </c>
      <c r="I30" s="9"/>
      <c r="J30" s="17"/>
    </row>
    <row r="31" spans="2:10" ht="56.25" customHeight="1">
      <c r="B31" s="44">
        <v>14</v>
      </c>
      <c r="C31" s="44"/>
      <c r="D31" s="45" t="s">
        <v>34</v>
      </c>
      <c r="E31" s="42" t="s">
        <v>26</v>
      </c>
      <c r="F31" s="37">
        <v>1</v>
      </c>
      <c r="G31" s="35">
        <v>0</v>
      </c>
      <c r="H31" s="46">
        <f t="shared" si="0"/>
        <v>0</v>
      </c>
      <c r="I31" s="12"/>
      <c r="J31" s="22"/>
    </row>
    <row r="32" spans="2:10" ht="50.45" customHeight="1">
      <c r="B32" s="47"/>
      <c r="C32" s="48" t="s">
        <v>35</v>
      </c>
      <c r="D32" s="40"/>
      <c r="E32" s="40"/>
      <c r="F32" s="40"/>
      <c r="G32" s="40"/>
      <c r="H32" s="40"/>
      <c r="I32" s="15"/>
      <c r="J32" s="22"/>
    </row>
    <row r="33" spans="2:10" ht="147" customHeight="1">
      <c r="B33" s="44">
        <v>15</v>
      </c>
      <c r="C33" s="44"/>
      <c r="D33" s="49" t="s">
        <v>36</v>
      </c>
      <c r="E33" s="50" t="s">
        <v>37</v>
      </c>
      <c r="F33" s="37">
        <v>1</v>
      </c>
      <c r="G33" s="35">
        <v>0</v>
      </c>
      <c r="H33" s="46">
        <f t="shared" si="0"/>
        <v>0</v>
      </c>
      <c r="I33" s="23"/>
      <c r="J33" s="22"/>
    </row>
    <row r="34" spans="2:10" ht="96" customHeight="1">
      <c r="B34" s="44">
        <v>16</v>
      </c>
      <c r="C34" s="44"/>
      <c r="D34" s="49" t="s">
        <v>38</v>
      </c>
      <c r="E34" s="50" t="s">
        <v>37</v>
      </c>
      <c r="F34" s="37">
        <v>1</v>
      </c>
      <c r="G34" s="35">
        <v>0</v>
      </c>
      <c r="H34" s="46">
        <f t="shared" si="0"/>
        <v>0</v>
      </c>
      <c r="I34" s="23"/>
    </row>
    <row r="35" spans="2:10" ht="92.45" customHeight="1">
      <c r="B35" s="44">
        <v>17</v>
      </c>
      <c r="C35" s="44"/>
      <c r="D35" s="49" t="s">
        <v>39</v>
      </c>
      <c r="E35" s="50" t="s">
        <v>40</v>
      </c>
      <c r="F35" s="37">
        <v>1</v>
      </c>
      <c r="G35" s="35">
        <v>0</v>
      </c>
      <c r="H35" s="46">
        <f t="shared" si="0"/>
        <v>0</v>
      </c>
      <c r="I35" s="23"/>
    </row>
    <row r="36" spans="2:10" ht="43.5" customHeight="1">
      <c r="B36" s="38"/>
      <c r="C36" s="39" t="s">
        <v>41</v>
      </c>
      <c r="D36" s="40"/>
      <c r="E36" s="40"/>
      <c r="F36" s="40"/>
      <c r="G36" s="40"/>
      <c r="H36" s="40"/>
      <c r="I36" s="15"/>
    </row>
    <row r="37" spans="2:10" ht="59.45" customHeight="1">
      <c r="B37" s="32">
        <v>18</v>
      </c>
      <c r="C37" s="32"/>
      <c r="D37" s="32" t="s">
        <v>42</v>
      </c>
      <c r="E37" s="50" t="s">
        <v>37</v>
      </c>
      <c r="F37" s="37">
        <v>1</v>
      </c>
      <c r="G37" s="35">
        <v>0</v>
      </c>
      <c r="H37" s="46">
        <f t="shared" si="0"/>
        <v>0</v>
      </c>
      <c r="I37" s="6"/>
    </row>
    <row r="38" spans="2:10" ht="46.9" customHeight="1">
      <c r="B38" s="32">
        <v>19</v>
      </c>
      <c r="C38" s="32"/>
      <c r="D38" s="32" t="s">
        <v>43</v>
      </c>
      <c r="E38" s="50" t="s">
        <v>37</v>
      </c>
      <c r="F38" s="37">
        <v>1</v>
      </c>
      <c r="G38" s="35">
        <v>0</v>
      </c>
      <c r="H38" s="46">
        <f t="shared" si="0"/>
        <v>0</v>
      </c>
      <c r="I38" s="6"/>
    </row>
    <row r="39" spans="2:10" ht="60" customHeight="1">
      <c r="B39" s="32">
        <v>20</v>
      </c>
      <c r="C39" s="32"/>
      <c r="D39" s="32" t="s">
        <v>64</v>
      </c>
      <c r="E39" s="50" t="s">
        <v>37</v>
      </c>
      <c r="F39" s="37">
        <v>1</v>
      </c>
      <c r="G39" s="35">
        <v>0</v>
      </c>
      <c r="H39" s="46">
        <f t="shared" si="0"/>
        <v>0</v>
      </c>
      <c r="I39" s="6"/>
    </row>
    <row r="40" spans="2:10" ht="57.6" customHeight="1">
      <c r="B40" s="32">
        <v>21</v>
      </c>
      <c r="C40" s="41"/>
      <c r="D40" s="33" t="s">
        <v>45</v>
      </c>
      <c r="E40" s="50" t="s">
        <v>37</v>
      </c>
      <c r="F40" s="37">
        <v>1</v>
      </c>
      <c r="G40" s="35">
        <v>0</v>
      </c>
      <c r="H40" s="46">
        <f t="shared" si="0"/>
        <v>0</v>
      </c>
      <c r="I40" s="10"/>
    </row>
    <row r="41" spans="2:10" ht="58.15" customHeight="1">
      <c r="B41" s="32">
        <v>22</v>
      </c>
      <c r="C41" s="41"/>
      <c r="D41" s="33" t="s">
        <v>46</v>
      </c>
      <c r="E41" s="50" t="s">
        <v>37</v>
      </c>
      <c r="F41" s="37">
        <v>1</v>
      </c>
      <c r="G41" s="35">
        <v>0</v>
      </c>
      <c r="H41" s="46">
        <f t="shared" si="0"/>
        <v>0</v>
      </c>
      <c r="I41" s="10"/>
    </row>
    <row r="42" spans="2:10" ht="68.45" customHeight="1">
      <c r="B42" s="32">
        <v>23</v>
      </c>
      <c r="C42" s="41"/>
      <c r="D42" s="53" t="s">
        <v>47</v>
      </c>
      <c r="E42" s="50" t="s">
        <v>37</v>
      </c>
      <c r="F42" s="37">
        <v>1</v>
      </c>
      <c r="G42" s="35">
        <v>0</v>
      </c>
      <c r="H42" s="46">
        <f t="shared" si="0"/>
        <v>0</v>
      </c>
      <c r="I42" s="10"/>
    </row>
    <row r="43" spans="2:10" ht="72.599999999999994" customHeight="1">
      <c r="B43" s="40"/>
      <c r="C43" s="39" t="s">
        <v>48</v>
      </c>
      <c r="D43" s="52"/>
      <c r="E43" s="52"/>
      <c r="F43" s="52"/>
      <c r="G43" s="52"/>
      <c r="H43" s="52"/>
      <c r="I43" s="26"/>
    </row>
    <row r="44" spans="2:10" ht="40.9" customHeight="1">
      <c r="B44" s="49">
        <v>24</v>
      </c>
      <c r="C44" s="49"/>
      <c r="D44" s="49" t="s">
        <v>49</v>
      </c>
      <c r="E44" s="50" t="s">
        <v>37</v>
      </c>
      <c r="F44" s="37">
        <v>1</v>
      </c>
      <c r="G44" s="35">
        <v>0</v>
      </c>
      <c r="H44" s="46">
        <f t="shared" si="0"/>
        <v>0</v>
      </c>
      <c r="I44" s="23"/>
    </row>
    <row r="45" spans="2:10" ht="65.45" customHeight="1">
      <c r="B45" s="32">
        <v>25</v>
      </c>
      <c r="C45" s="32"/>
      <c r="D45" s="32" t="s">
        <v>50</v>
      </c>
      <c r="E45" s="50" t="s">
        <v>37</v>
      </c>
      <c r="F45" s="37">
        <v>1</v>
      </c>
      <c r="G45" s="35">
        <v>0</v>
      </c>
      <c r="H45" s="46">
        <f t="shared" si="0"/>
        <v>0</v>
      </c>
      <c r="I45" s="6"/>
    </row>
    <row r="46" spans="2:10" ht="75" customHeight="1">
      <c r="B46" s="32">
        <v>26</v>
      </c>
      <c r="C46" s="32"/>
      <c r="D46" s="32" t="s">
        <v>51</v>
      </c>
      <c r="E46" s="50" t="s">
        <v>37</v>
      </c>
      <c r="F46" s="37">
        <v>1</v>
      </c>
      <c r="G46" s="35">
        <v>0</v>
      </c>
      <c r="H46" s="46">
        <f t="shared" si="0"/>
        <v>0</v>
      </c>
      <c r="I46" s="6"/>
    </row>
    <row r="47" spans="2:10" ht="44.45" customHeight="1">
      <c r="B47" s="32">
        <v>27</v>
      </c>
      <c r="C47" s="32"/>
      <c r="D47" s="32" t="s">
        <v>52</v>
      </c>
      <c r="E47" s="50" t="s">
        <v>37</v>
      </c>
      <c r="F47" s="37">
        <v>1</v>
      </c>
      <c r="G47" s="35">
        <v>0</v>
      </c>
      <c r="H47" s="46">
        <f t="shared" si="0"/>
        <v>0</v>
      </c>
      <c r="I47" s="6"/>
    </row>
    <row r="48" spans="2:10" ht="65.45" customHeight="1">
      <c r="B48" s="32">
        <v>28</v>
      </c>
      <c r="C48" s="32"/>
      <c r="D48" s="51" t="s">
        <v>53</v>
      </c>
      <c r="E48" s="50" t="s">
        <v>37</v>
      </c>
      <c r="F48" s="37">
        <v>1</v>
      </c>
      <c r="G48" s="35">
        <v>0</v>
      </c>
      <c r="H48" s="46">
        <f t="shared" si="0"/>
        <v>0</v>
      </c>
      <c r="I48" s="6"/>
    </row>
    <row r="49" spans="2:10" ht="68.45" customHeight="1">
      <c r="B49" s="49">
        <v>29</v>
      </c>
      <c r="C49" s="49"/>
      <c r="D49" s="49" t="s">
        <v>54</v>
      </c>
      <c r="E49" s="50" t="s">
        <v>37</v>
      </c>
      <c r="F49" s="37">
        <v>1</v>
      </c>
      <c r="G49" s="35">
        <v>0</v>
      </c>
      <c r="H49" s="46">
        <f t="shared" si="0"/>
        <v>0</v>
      </c>
      <c r="I49" s="23"/>
    </row>
    <row r="50" spans="2:10" ht="57" customHeight="1">
      <c r="B50" s="49">
        <v>30</v>
      </c>
      <c r="C50" s="49"/>
      <c r="D50" s="49" t="s">
        <v>55</v>
      </c>
      <c r="E50" s="50" t="s">
        <v>37</v>
      </c>
      <c r="F50" s="37">
        <v>1</v>
      </c>
      <c r="G50" s="35">
        <v>0</v>
      </c>
      <c r="H50" s="46">
        <f t="shared" si="0"/>
        <v>0</v>
      </c>
      <c r="I50" s="23"/>
      <c r="J50" s="6"/>
    </row>
    <row r="51" spans="2:10" ht="80.45" customHeight="1">
      <c r="B51" s="49">
        <v>31</v>
      </c>
      <c r="C51" s="49"/>
      <c r="D51" s="49" t="s">
        <v>56</v>
      </c>
      <c r="E51" s="50" t="s">
        <v>37</v>
      </c>
      <c r="F51" s="37">
        <v>1</v>
      </c>
      <c r="G51" s="35">
        <v>0</v>
      </c>
      <c r="H51" s="46">
        <f t="shared" si="0"/>
        <v>0</v>
      </c>
      <c r="I51" s="23"/>
    </row>
    <row r="52" spans="2:10" ht="48.75" customHeight="1">
      <c r="B52" s="49">
        <v>32</v>
      </c>
      <c r="C52" s="49"/>
      <c r="D52" s="49" t="s">
        <v>57</v>
      </c>
      <c r="E52" s="50" t="s">
        <v>37</v>
      </c>
      <c r="F52" s="37">
        <v>1</v>
      </c>
      <c r="G52" s="35">
        <v>0</v>
      </c>
      <c r="H52" s="46">
        <f t="shared" si="0"/>
        <v>0</v>
      </c>
      <c r="I52" s="23"/>
    </row>
    <row r="53" spans="2:10" ht="40.9" customHeight="1">
      <c r="B53" s="49">
        <v>33</v>
      </c>
      <c r="C53" s="49"/>
      <c r="D53" s="49" t="s">
        <v>58</v>
      </c>
      <c r="E53" s="50" t="s">
        <v>37</v>
      </c>
      <c r="F53" s="37">
        <v>1</v>
      </c>
      <c r="G53" s="35">
        <v>0</v>
      </c>
      <c r="H53" s="46">
        <f t="shared" si="0"/>
        <v>0</v>
      </c>
      <c r="I53" s="23"/>
    </row>
    <row r="54" spans="2:10" ht="64.150000000000006" customHeight="1">
      <c r="B54" s="49">
        <v>34</v>
      </c>
      <c r="C54" s="49"/>
      <c r="D54" s="49" t="s">
        <v>59</v>
      </c>
      <c r="E54" s="50" t="s">
        <v>37</v>
      </c>
      <c r="F54" s="37">
        <v>1</v>
      </c>
      <c r="G54" s="35">
        <v>0</v>
      </c>
      <c r="H54" s="46">
        <f t="shared" si="0"/>
        <v>0</v>
      </c>
      <c r="I54" s="23"/>
    </row>
    <row r="55" spans="2:10" ht="51" customHeight="1" thickBot="1">
      <c r="B55" s="60">
        <v>35</v>
      </c>
      <c r="C55" s="49"/>
      <c r="D55" s="49" t="s">
        <v>60</v>
      </c>
      <c r="E55" s="50" t="s">
        <v>40</v>
      </c>
      <c r="F55" s="37">
        <v>1</v>
      </c>
      <c r="G55" s="35">
        <v>0</v>
      </c>
      <c r="H55" s="46">
        <f t="shared" si="0"/>
        <v>0</v>
      </c>
      <c r="I55" s="23"/>
    </row>
    <row r="56" spans="2:10" ht="57.6" customHeight="1" thickBot="1">
      <c r="B56" s="27"/>
      <c r="C56" s="25"/>
      <c r="D56" s="25"/>
      <c r="E56" s="25"/>
      <c r="F56" s="25"/>
      <c r="G56" s="19" t="s">
        <v>61</v>
      </c>
      <c r="H56" s="24">
        <f>SUM(H17:H55)</f>
        <v>0</v>
      </c>
      <c r="I56" s="23"/>
    </row>
    <row r="57" spans="2:10" ht="55.15" customHeight="1" thickBot="1">
      <c r="D57" s="13"/>
      <c r="G57" s="20" t="s">
        <v>62</v>
      </c>
      <c r="H57" s="24">
        <f>SUM(H56*0.1)</f>
        <v>0</v>
      </c>
    </row>
    <row r="58" spans="2:10" ht="47.25" customHeight="1" thickBot="1">
      <c r="G58" s="21" t="s">
        <v>63</v>
      </c>
      <c r="H58" s="24">
        <f>SUM(H56+H57)</f>
        <v>0</v>
      </c>
    </row>
    <row r="59" spans="2:10" ht="49.9" customHeight="1">
      <c r="D59" s="1"/>
    </row>
    <row r="60" spans="2:10" ht="42.6" customHeight="1"/>
    <row r="61" spans="2:10" ht="49.9" customHeight="1">
      <c r="D61" s="1"/>
    </row>
    <row r="62" spans="2:10" ht="53.45" customHeight="1"/>
    <row r="63" spans="2:10" ht="49.15" customHeight="1">
      <c r="D63" s="1"/>
    </row>
    <row r="64" spans="2:10" ht="41.25" customHeight="1"/>
    <row r="65" ht="52.5" customHeight="1"/>
    <row r="66" ht="36" customHeight="1"/>
    <row r="67" ht="141" customHeight="1"/>
    <row r="68" ht="144.75" customHeight="1"/>
    <row r="69" ht="54" customHeight="1"/>
    <row r="70" ht="52.5" customHeight="1"/>
    <row r="71" ht="40.5" customHeight="1"/>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E7796-7411-4D33-99E0-3F1BC50D8D3A}">
  <dimension ref="B2:J71"/>
  <sheetViews>
    <sheetView topLeftCell="A37" zoomScale="90" zoomScaleNormal="90" workbookViewId="0">
      <selection activeCell="D41" sqref="D41"/>
    </sheetView>
  </sheetViews>
  <sheetFormatPr defaultRowHeight="14.45"/>
  <cols>
    <col min="2" max="2" width="7.42578125" style="1" customWidth="1"/>
    <col min="3" max="3" width="19.5703125" customWidth="1"/>
    <col min="4" max="4" width="80.42578125" customWidth="1"/>
    <col min="5" max="5" width="12.7109375" customWidth="1"/>
    <col min="6" max="6" width="14.42578125" customWidth="1"/>
    <col min="7" max="7" width="13.42578125" bestFit="1" customWidth="1"/>
    <col min="8" max="8" width="14" customWidth="1"/>
    <col min="9" max="9" width="62" customWidth="1"/>
  </cols>
  <sheetData>
    <row r="2" spans="2:9">
      <c r="B2" s="2" t="s">
        <v>0</v>
      </c>
    </row>
    <row r="4" spans="2:9">
      <c r="B4" s="3" t="s">
        <v>1</v>
      </c>
    </row>
    <row r="6" spans="2:9">
      <c r="B6" t="s">
        <v>2</v>
      </c>
    </row>
    <row r="7" spans="2:9">
      <c r="B7" t="s">
        <v>3</v>
      </c>
    </row>
    <row r="8" spans="2:9">
      <c r="B8" t="s">
        <v>4</v>
      </c>
    </row>
    <row r="9" spans="2:9">
      <c r="B9" t="s">
        <v>5</v>
      </c>
    </row>
    <row r="10" spans="2:9">
      <c r="B10" t="s">
        <v>6</v>
      </c>
    </row>
    <row r="11" spans="2:9">
      <c r="B11" t="s">
        <v>7</v>
      </c>
    </row>
    <row r="12" spans="2:9">
      <c r="B12" t="s">
        <v>8</v>
      </c>
    </row>
    <row r="13" spans="2:9">
      <c r="B13"/>
    </row>
    <row r="15" spans="2:9" ht="62.45">
      <c r="B15" s="28" t="s">
        <v>9</v>
      </c>
      <c r="C15" s="28" t="s">
        <v>10</v>
      </c>
      <c r="D15" s="29" t="s">
        <v>11</v>
      </c>
      <c r="E15" s="30" t="s">
        <v>12</v>
      </c>
      <c r="F15" s="30" t="s">
        <v>13</v>
      </c>
      <c r="G15" s="30" t="s">
        <v>14</v>
      </c>
      <c r="H15" s="30" t="s">
        <v>15</v>
      </c>
      <c r="I15" s="4" t="s">
        <v>16</v>
      </c>
    </row>
    <row r="16" spans="2:9" ht="39" customHeight="1">
      <c r="B16" s="31"/>
      <c r="C16" s="31" t="s">
        <v>17</v>
      </c>
      <c r="D16" s="31"/>
      <c r="E16" s="31"/>
      <c r="F16" s="31"/>
      <c r="G16" s="31"/>
      <c r="H16" s="31"/>
      <c r="I16" s="5"/>
    </row>
    <row r="17" spans="2:10" ht="41.25" customHeight="1">
      <c r="B17" s="32">
        <v>1</v>
      </c>
      <c r="C17" s="32"/>
      <c r="D17" s="33" t="s">
        <v>18</v>
      </c>
      <c r="E17" s="34" t="s">
        <v>19</v>
      </c>
      <c r="F17" s="34" t="s">
        <v>19</v>
      </c>
      <c r="G17" s="35"/>
      <c r="H17" s="36"/>
      <c r="I17" s="7"/>
    </row>
    <row r="18" spans="2:10" ht="60" customHeight="1">
      <c r="B18" s="32">
        <v>2</v>
      </c>
      <c r="C18" s="32"/>
      <c r="D18" s="32" t="s">
        <v>20</v>
      </c>
      <c r="E18" s="34" t="s">
        <v>19</v>
      </c>
      <c r="F18" s="34" t="s">
        <v>19</v>
      </c>
      <c r="G18" s="37"/>
      <c r="H18" s="37"/>
      <c r="I18" s="11"/>
    </row>
    <row r="19" spans="2:10" ht="61.5" customHeight="1">
      <c r="B19" s="33">
        <v>3</v>
      </c>
      <c r="C19" s="33"/>
      <c r="D19" s="33" t="s">
        <v>21</v>
      </c>
      <c r="E19" s="34" t="s">
        <v>19</v>
      </c>
      <c r="F19" s="34" t="s">
        <v>19</v>
      </c>
      <c r="G19" s="37"/>
      <c r="H19" s="37"/>
      <c r="I19" s="10"/>
    </row>
    <row r="20" spans="2:10" ht="107.45" customHeight="1">
      <c r="B20" s="33">
        <v>4</v>
      </c>
      <c r="C20" s="33"/>
      <c r="D20" s="33" t="s">
        <v>22</v>
      </c>
      <c r="E20" s="34" t="s">
        <v>19</v>
      </c>
      <c r="F20" s="34" t="s">
        <v>19</v>
      </c>
      <c r="G20" s="37"/>
      <c r="H20" s="37"/>
      <c r="I20" s="10"/>
    </row>
    <row r="21" spans="2:10" ht="102" customHeight="1">
      <c r="B21" s="33">
        <v>5</v>
      </c>
      <c r="C21" s="33"/>
      <c r="D21" s="33" t="s">
        <v>23</v>
      </c>
      <c r="E21" s="34" t="s">
        <v>19</v>
      </c>
      <c r="F21" s="34" t="s">
        <v>19</v>
      </c>
      <c r="G21" s="37"/>
      <c r="H21" s="37"/>
      <c r="I21" s="10"/>
    </row>
    <row r="22" spans="2:10" ht="39" customHeight="1">
      <c r="B22" s="38"/>
      <c r="C22" s="39" t="s">
        <v>24</v>
      </c>
      <c r="D22" s="40"/>
      <c r="E22" s="40"/>
      <c r="F22" s="40"/>
      <c r="G22" s="40"/>
      <c r="H22" s="40"/>
      <c r="I22" s="15"/>
    </row>
    <row r="23" spans="2:10" ht="128.44999999999999" customHeight="1">
      <c r="B23" s="32">
        <v>6</v>
      </c>
      <c r="C23" s="41"/>
      <c r="D23" s="33" t="s">
        <v>25</v>
      </c>
      <c r="E23" s="42" t="s">
        <v>26</v>
      </c>
      <c r="F23" s="42">
        <v>1</v>
      </c>
      <c r="G23" s="35">
        <v>0</v>
      </c>
      <c r="H23" s="36">
        <f t="shared" ref="H23:H55" si="0">G23*F23</f>
        <v>0</v>
      </c>
      <c r="I23" s="14"/>
    </row>
    <row r="24" spans="2:10" ht="142.9" customHeight="1">
      <c r="B24" s="32">
        <v>7</v>
      </c>
      <c r="C24" s="43"/>
      <c r="D24" s="33" t="s">
        <v>27</v>
      </c>
      <c r="E24" s="42" t="s">
        <v>26</v>
      </c>
      <c r="F24" s="37">
        <v>1</v>
      </c>
      <c r="G24" s="35">
        <v>0</v>
      </c>
      <c r="H24" s="36">
        <f t="shared" si="0"/>
        <v>0</v>
      </c>
      <c r="I24" s="16"/>
    </row>
    <row r="25" spans="2:10" ht="117" customHeight="1">
      <c r="B25" s="33">
        <v>8</v>
      </c>
      <c r="C25" s="43"/>
      <c r="D25" s="33" t="s">
        <v>28</v>
      </c>
      <c r="E25" s="42" t="s">
        <v>26</v>
      </c>
      <c r="F25" s="37">
        <v>1</v>
      </c>
      <c r="G25" s="35">
        <v>0</v>
      </c>
      <c r="H25" s="36">
        <f t="shared" si="0"/>
        <v>0</v>
      </c>
      <c r="I25" s="16"/>
      <c r="J25" s="18"/>
    </row>
    <row r="26" spans="2:10" ht="145.9" customHeight="1">
      <c r="B26" s="33">
        <v>9</v>
      </c>
      <c r="C26" s="33"/>
      <c r="D26" s="33" t="s">
        <v>29</v>
      </c>
      <c r="E26" s="42" t="s">
        <v>26</v>
      </c>
      <c r="F26" s="37">
        <v>1</v>
      </c>
      <c r="G26" s="35">
        <v>0</v>
      </c>
      <c r="H26" s="36">
        <f t="shared" si="0"/>
        <v>0</v>
      </c>
      <c r="I26" s="8"/>
    </row>
    <row r="27" spans="2:10" ht="112.9" customHeight="1">
      <c r="B27" s="33">
        <v>10</v>
      </c>
      <c r="C27" s="33"/>
      <c r="D27" s="33" t="s">
        <v>30</v>
      </c>
      <c r="E27" s="42" t="s">
        <v>26</v>
      </c>
      <c r="F27" s="37">
        <v>1</v>
      </c>
      <c r="G27" s="35">
        <v>0</v>
      </c>
      <c r="H27" s="36">
        <f t="shared" si="0"/>
        <v>0</v>
      </c>
      <c r="I27" s="8"/>
    </row>
    <row r="28" spans="2:10" ht="66" customHeight="1">
      <c r="B28" s="32">
        <v>11</v>
      </c>
      <c r="C28" s="33"/>
      <c r="D28" s="33" t="s">
        <v>31</v>
      </c>
      <c r="E28" s="42" t="s">
        <v>26</v>
      </c>
      <c r="F28" s="37">
        <v>1</v>
      </c>
      <c r="G28" s="35">
        <v>0</v>
      </c>
      <c r="H28" s="36">
        <f t="shared" si="0"/>
        <v>0</v>
      </c>
      <c r="I28" s="8"/>
    </row>
    <row r="29" spans="2:10" ht="173.45" customHeight="1">
      <c r="B29" s="32">
        <v>12</v>
      </c>
      <c r="C29" s="43"/>
      <c r="D29" s="33" t="s">
        <v>32</v>
      </c>
      <c r="E29" s="42" t="s">
        <v>26</v>
      </c>
      <c r="F29" s="37">
        <v>1</v>
      </c>
      <c r="G29" s="35">
        <v>0</v>
      </c>
      <c r="H29" s="36">
        <f t="shared" si="0"/>
        <v>0</v>
      </c>
      <c r="I29" s="16"/>
    </row>
    <row r="30" spans="2:10" ht="102" customHeight="1">
      <c r="B30" s="44">
        <v>13</v>
      </c>
      <c r="C30" s="45"/>
      <c r="D30" s="45" t="s">
        <v>33</v>
      </c>
      <c r="E30" s="42" t="s">
        <v>26</v>
      </c>
      <c r="F30" s="37">
        <v>1</v>
      </c>
      <c r="G30" s="35">
        <v>0</v>
      </c>
      <c r="H30" s="46">
        <f t="shared" si="0"/>
        <v>0</v>
      </c>
      <c r="I30" s="9"/>
      <c r="J30" s="17"/>
    </row>
    <row r="31" spans="2:10" ht="56.25" customHeight="1">
      <c r="B31" s="44">
        <v>14</v>
      </c>
      <c r="C31" s="44"/>
      <c r="D31" s="45" t="s">
        <v>34</v>
      </c>
      <c r="E31" s="42" t="s">
        <v>26</v>
      </c>
      <c r="F31" s="37">
        <v>1</v>
      </c>
      <c r="G31" s="35">
        <v>0</v>
      </c>
      <c r="H31" s="46">
        <f t="shared" si="0"/>
        <v>0</v>
      </c>
      <c r="I31" s="12"/>
      <c r="J31" s="22"/>
    </row>
    <row r="32" spans="2:10" ht="50.45" customHeight="1">
      <c r="B32" s="47"/>
      <c r="C32" s="48" t="s">
        <v>35</v>
      </c>
      <c r="D32" s="40"/>
      <c r="E32" s="40"/>
      <c r="F32" s="40"/>
      <c r="G32" s="40"/>
      <c r="H32" s="40"/>
      <c r="I32" s="15"/>
      <c r="J32" s="22"/>
    </row>
    <row r="33" spans="2:10" ht="147" customHeight="1">
      <c r="B33" s="44">
        <v>15</v>
      </c>
      <c r="C33" s="44"/>
      <c r="D33" s="49" t="s">
        <v>36</v>
      </c>
      <c r="E33" s="50" t="s">
        <v>37</v>
      </c>
      <c r="F33" s="37">
        <v>1</v>
      </c>
      <c r="G33" s="35">
        <v>0</v>
      </c>
      <c r="H33" s="46">
        <f t="shared" si="0"/>
        <v>0</v>
      </c>
      <c r="I33" s="23"/>
      <c r="J33" s="22"/>
    </row>
    <row r="34" spans="2:10" ht="96" customHeight="1">
      <c r="B34" s="44">
        <v>16</v>
      </c>
      <c r="C34" s="44"/>
      <c r="D34" s="49" t="s">
        <v>38</v>
      </c>
      <c r="E34" s="50" t="s">
        <v>37</v>
      </c>
      <c r="F34" s="37">
        <v>1</v>
      </c>
      <c r="G34" s="35">
        <v>0</v>
      </c>
      <c r="H34" s="46">
        <f t="shared" si="0"/>
        <v>0</v>
      </c>
      <c r="I34" s="23"/>
    </row>
    <row r="35" spans="2:10" ht="92.45" customHeight="1">
      <c r="B35" s="44">
        <v>17</v>
      </c>
      <c r="C35" s="44"/>
      <c r="D35" s="49" t="s">
        <v>39</v>
      </c>
      <c r="E35" s="50" t="s">
        <v>40</v>
      </c>
      <c r="F35" s="37">
        <v>1</v>
      </c>
      <c r="G35" s="35">
        <v>0</v>
      </c>
      <c r="H35" s="46">
        <f t="shared" si="0"/>
        <v>0</v>
      </c>
      <c r="I35" s="23"/>
    </row>
    <row r="36" spans="2:10" ht="43.5" customHeight="1">
      <c r="B36" s="38"/>
      <c r="C36" s="39" t="s">
        <v>41</v>
      </c>
      <c r="D36" s="40"/>
      <c r="E36" s="40"/>
      <c r="F36" s="40"/>
      <c r="G36" s="40"/>
      <c r="H36" s="40"/>
      <c r="I36" s="15"/>
    </row>
    <row r="37" spans="2:10" ht="59.45" customHeight="1">
      <c r="B37" s="32">
        <v>18</v>
      </c>
      <c r="C37" s="32"/>
      <c r="D37" s="32" t="s">
        <v>42</v>
      </c>
      <c r="E37" s="50" t="s">
        <v>37</v>
      </c>
      <c r="F37" s="37">
        <v>1</v>
      </c>
      <c r="G37" s="35">
        <v>0</v>
      </c>
      <c r="H37" s="46">
        <f t="shared" si="0"/>
        <v>0</v>
      </c>
      <c r="I37" s="6"/>
    </row>
    <row r="38" spans="2:10" ht="46.9" customHeight="1">
      <c r="B38" s="32">
        <v>19</v>
      </c>
      <c r="C38" s="32"/>
      <c r="D38" s="32" t="s">
        <v>43</v>
      </c>
      <c r="E38" s="50" t="s">
        <v>37</v>
      </c>
      <c r="F38" s="37">
        <v>1</v>
      </c>
      <c r="G38" s="35">
        <v>0</v>
      </c>
      <c r="H38" s="46">
        <f t="shared" si="0"/>
        <v>0</v>
      </c>
      <c r="I38" s="6"/>
    </row>
    <row r="39" spans="2:10" ht="60" customHeight="1">
      <c r="B39" s="32">
        <v>20</v>
      </c>
      <c r="C39" s="32"/>
      <c r="D39" s="59" t="s">
        <v>65</v>
      </c>
      <c r="E39" s="50" t="s">
        <v>37</v>
      </c>
      <c r="F39" s="37">
        <v>1</v>
      </c>
      <c r="G39" s="35">
        <v>0</v>
      </c>
      <c r="H39" s="46">
        <f t="shared" si="0"/>
        <v>0</v>
      </c>
      <c r="I39" s="6"/>
    </row>
    <row r="40" spans="2:10" ht="57.6" customHeight="1">
      <c r="B40" s="32">
        <v>21</v>
      </c>
      <c r="C40" s="41"/>
      <c r="D40" s="33" t="s">
        <v>45</v>
      </c>
      <c r="E40" s="50" t="s">
        <v>37</v>
      </c>
      <c r="F40" s="37">
        <v>1</v>
      </c>
      <c r="G40" s="35">
        <v>0</v>
      </c>
      <c r="H40" s="46">
        <f t="shared" si="0"/>
        <v>0</v>
      </c>
      <c r="I40" s="10"/>
    </row>
    <row r="41" spans="2:10" ht="58.15" customHeight="1">
      <c r="B41" s="32">
        <v>22</v>
      </c>
      <c r="C41" s="41"/>
      <c r="D41" s="33" t="s">
        <v>46</v>
      </c>
      <c r="E41" s="50" t="s">
        <v>37</v>
      </c>
      <c r="F41" s="37">
        <v>1</v>
      </c>
      <c r="G41" s="35">
        <v>0</v>
      </c>
      <c r="H41" s="46">
        <f t="shared" si="0"/>
        <v>0</v>
      </c>
      <c r="I41" s="10"/>
    </row>
    <row r="42" spans="2:10" ht="54" customHeight="1">
      <c r="B42" s="32">
        <v>23</v>
      </c>
      <c r="C42" s="41"/>
      <c r="D42" s="53" t="s">
        <v>47</v>
      </c>
      <c r="E42" s="50" t="s">
        <v>37</v>
      </c>
      <c r="F42" s="37">
        <v>1</v>
      </c>
      <c r="G42" s="35">
        <v>0</v>
      </c>
      <c r="H42" s="46">
        <f t="shared" si="0"/>
        <v>0</v>
      </c>
      <c r="I42" s="10"/>
    </row>
    <row r="43" spans="2:10" ht="72.599999999999994" customHeight="1">
      <c r="B43" s="40"/>
      <c r="C43" s="39" t="s">
        <v>48</v>
      </c>
      <c r="D43" s="52"/>
      <c r="E43" s="52"/>
      <c r="F43" s="52"/>
      <c r="G43" s="52"/>
      <c r="H43" s="52"/>
      <c r="I43" s="26"/>
    </row>
    <row r="44" spans="2:10" ht="52.9" customHeight="1">
      <c r="B44" s="49">
        <v>24</v>
      </c>
      <c r="C44" s="49"/>
      <c r="D44" s="49" t="s">
        <v>49</v>
      </c>
      <c r="E44" s="50" t="s">
        <v>37</v>
      </c>
      <c r="F44" s="37">
        <v>1</v>
      </c>
      <c r="G44" s="35">
        <v>0</v>
      </c>
      <c r="H44" s="46">
        <f t="shared" si="0"/>
        <v>0</v>
      </c>
      <c r="I44" s="23"/>
    </row>
    <row r="45" spans="2:10" ht="65.45" customHeight="1">
      <c r="B45" s="32">
        <v>25</v>
      </c>
      <c r="C45" s="32"/>
      <c r="D45" s="32" t="s">
        <v>50</v>
      </c>
      <c r="E45" s="50" t="s">
        <v>37</v>
      </c>
      <c r="F45" s="37">
        <v>1</v>
      </c>
      <c r="G45" s="35">
        <v>0</v>
      </c>
      <c r="H45" s="46">
        <f t="shared" si="0"/>
        <v>0</v>
      </c>
      <c r="I45" s="6"/>
    </row>
    <row r="46" spans="2:10" ht="52.15" customHeight="1">
      <c r="B46" s="32">
        <v>26</v>
      </c>
      <c r="C46" s="32"/>
      <c r="D46" s="32" t="s">
        <v>51</v>
      </c>
      <c r="E46" s="50" t="s">
        <v>37</v>
      </c>
      <c r="F46" s="37">
        <v>1</v>
      </c>
      <c r="G46" s="35">
        <v>0</v>
      </c>
      <c r="H46" s="46">
        <f t="shared" si="0"/>
        <v>0</v>
      </c>
      <c r="I46" s="6"/>
    </row>
    <row r="47" spans="2:10" ht="44.45" customHeight="1">
      <c r="B47" s="32">
        <v>27</v>
      </c>
      <c r="C47" s="32"/>
      <c r="D47" s="32" t="s">
        <v>52</v>
      </c>
      <c r="E47" s="50" t="s">
        <v>37</v>
      </c>
      <c r="F47" s="37">
        <v>1</v>
      </c>
      <c r="G47" s="35">
        <v>0</v>
      </c>
      <c r="H47" s="46">
        <f t="shared" si="0"/>
        <v>0</v>
      </c>
      <c r="I47" s="6"/>
    </row>
    <row r="48" spans="2:10" ht="51" customHeight="1">
      <c r="B48" s="32">
        <v>28</v>
      </c>
      <c r="C48" s="32"/>
      <c r="D48" s="51" t="s">
        <v>53</v>
      </c>
      <c r="E48" s="50" t="s">
        <v>37</v>
      </c>
      <c r="F48" s="37">
        <v>1</v>
      </c>
      <c r="G48" s="35">
        <v>0</v>
      </c>
      <c r="H48" s="46">
        <f t="shared" si="0"/>
        <v>0</v>
      </c>
      <c r="I48" s="6"/>
    </row>
    <row r="49" spans="2:9" ht="66.599999999999994" customHeight="1">
      <c r="B49" s="49">
        <v>29</v>
      </c>
      <c r="C49" s="49"/>
      <c r="D49" s="49" t="s">
        <v>54</v>
      </c>
      <c r="E49" s="50" t="s">
        <v>37</v>
      </c>
      <c r="F49" s="37">
        <v>1</v>
      </c>
      <c r="G49" s="35">
        <v>0</v>
      </c>
      <c r="H49" s="46">
        <f t="shared" si="0"/>
        <v>0</v>
      </c>
      <c r="I49" s="23"/>
    </row>
    <row r="50" spans="2:9" ht="57" customHeight="1">
      <c r="B50" s="49">
        <v>30</v>
      </c>
      <c r="C50" s="49"/>
      <c r="D50" s="49" t="s">
        <v>55</v>
      </c>
      <c r="E50" s="50" t="s">
        <v>37</v>
      </c>
      <c r="F50" s="37">
        <v>1</v>
      </c>
      <c r="G50" s="35">
        <v>0</v>
      </c>
      <c r="H50" s="46">
        <f t="shared" si="0"/>
        <v>0</v>
      </c>
      <c r="I50" s="23"/>
    </row>
    <row r="51" spans="2:9" ht="82.9" customHeight="1">
      <c r="B51" s="49">
        <v>31</v>
      </c>
      <c r="C51" s="49"/>
      <c r="D51" s="49" t="s">
        <v>56</v>
      </c>
      <c r="E51" s="50" t="s">
        <v>37</v>
      </c>
      <c r="F51" s="37">
        <v>1</v>
      </c>
      <c r="G51" s="35">
        <v>0</v>
      </c>
      <c r="H51" s="46">
        <f t="shared" si="0"/>
        <v>0</v>
      </c>
      <c r="I51" s="23"/>
    </row>
    <row r="52" spans="2:9" ht="63" customHeight="1">
      <c r="B52" s="49">
        <v>32</v>
      </c>
      <c r="C52" s="49"/>
      <c r="D52" s="49" t="s">
        <v>57</v>
      </c>
      <c r="E52" s="50" t="s">
        <v>37</v>
      </c>
      <c r="F52" s="37">
        <v>1</v>
      </c>
      <c r="G52" s="35">
        <v>0</v>
      </c>
      <c r="H52" s="46">
        <f t="shared" si="0"/>
        <v>0</v>
      </c>
      <c r="I52" s="23"/>
    </row>
    <row r="53" spans="2:9" ht="40.9" customHeight="1">
      <c r="B53" s="49">
        <v>33</v>
      </c>
      <c r="C53" s="49"/>
      <c r="D53" s="49" t="s">
        <v>58</v>
      </c>
      <c r="E53" s="50" t="s">
        <v>37</v>
      </c>
      <c r="F53" s="37">
        <v>1</v>
      </c>
      <c r="G53" s="35">
        <v>0</v>
      </c>
      <c r="H53" s="46">
        <f t="shared" si="0"/>
        <v>0</v>
      </c>
      <c r="I53" s="23"/>
    </row>
    <row r="54" spans="2:9" ht="64.150000000000006" customHeight="1">
      <c r="B54" s="49">
        <v>34</v>
      </c>
      <c r="C54" s="49"/>
      <c r="D54" s="49" t="s">
        <v>59</v>
      </c>
      <c r="E54" s="50" t="s">
        <v>37</v>
      </c>
      <c r="F54" s="37">
        <v>1</v>
      </c>
      <c r="G54" s="35">
        <v>0</v>
      </c>
      <c r="H54" s="46">
        <f t="shared" si="0"/>
        <v>0</v>
      </c>
      <c r="I54" s="23"/>
    </row>
    <row r="55" spans="2:9" ht="51" customHeight="1" thickBot="1">
      <c r="B55" s="60">
        <v>35</v>
      </c>
      <c r="C55" s="49"/>
      <c r="D55" s="49" t="s">
        <v>60</v>
      </c>
      <c r="E55" s="50" t="s">
        <v>40</v>
      </c>
      <c r="F55" s="37">
        <v>1</v>
      </c>
      <c r="G55" s="35">
        <v>0</v>
      </c>
      <c r="H55" s="46">
        <f t="shared" si="0"/>
        <v>0</v>
      </c>
      <c r="I55" s="23"/>
    </row>
    <row r="56" spans="2:9" ht="46.15" customHeight="1" thickBot="1">
      <c r="B56" s="27"/>
      <c r="C56" s="25"/>
      <c r="D56" s="25"/>
      <c r="E56" s="25"/>
      <c r="F56" s="25"/>
      <c r="G56" s="19" t="s">
        <v>61</v>
      </c>
      <c r="H56" s="24">
        <f>SUM(H17:H55)</f>
        <v>0</v>
      </c>
    </row>
    <row r="57" spans="2:9" ht="55.15" customHeight="1" thickBot="1">
      <c r="D57" s="13"/>
      <c r="G57" s="20" t="s">
        <v>62</v>
      </c>
      <c r="H57" s="24">
        <f>SUM(H56*0.1)</f>
        <v>0</v>
      </c>
    </row>
    <row r="58" spans="2:9" ht="47.25" customHeight="1" thickBot="1">
      <c r="G58" s="21" t="s">
        <v>63</v>
      </c>
      <c r="H58" s="24">
        <f>SUM(H56+H57)</f>
        <v>0</v>
      </c>
    </row>
    <row r="59" spans="2:9" ht="49.9" customHeight="1">
      <c r="D59" s="1"/>
    </row>
    <row r="60" spans="2:9" ht="42.6" customHeight="1"/>
    <row r="61" spans="2:9" ht="49.9" customHeight="1">
      <c r="D61" s="1"/>
    </row>
    <row r="62" spans="2:9" ht="53.45" customHeight="1"/>
    <row r="63" spans="2:9" ht="49.15" customHeight="1">
      <c r="D63" s="1"/>
    </row>
    <row r="64" spans="2:9" ht="41.25" customHeight="1"/>
    <row r="65" ht="52.5" customHeight="1"/>
    <row r="66" ht="36" customHeight="1"/>
    <row r="67" ht="141" customHeight="1"/>
    <row r="68" ht="144.75" customHeight="1"/>
    <row r="69" ht="54" customHeight="1"/>
    <row r="70" ht="52.5" customHeight="1"/>
    <row r="71" ht="40.5" customHeight="1"/>
  </sheetData>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71"/>
  <sheetViews>
    <sheetView topLeftCell="A26" zoomScale="90" zoomScaleNormal="90" workbookViewId="0">
      <selection activeCell="H56" sqref="H56"/>
    </sheetView>
  </sheetViews>
  <sheetFormatPr defaultRowHeight="14.45"/>
  <cols>
    <col min="2" max="2" width="7.42578125" style="1" customWidth="1"/>
    <col min="3" max="3" width="19.5703125" customWidth="1"/>
    <col min="4" max="4" width="80.42578125" customWidth="1"/>
    <col min="5" max="5" width="12.7109375" customWidth="1"/>
    <col min="6" max="6" width="14.42578125" customWidth="1"/>
    <col min="7" max="7" width="13.42578125" bestFit="1" customWidth="1"/>
    <col min="8" max="8" width="14" customWidth="1"/>
    <col min="9" max="9" width="62" customWidth="1"/>
  </cols>
  <sheetData>
    <row r="2" spans="2:9">
      <c r="B2" s="2" t="s">
        <v>0</v>
      </c>
    </row>
    <row r="4" spans="2:9">
      <c r="B4" s="3" t="s">
        <v>1</v>
      </c>
    </row>
    <row r="6" spans="2:9">
      <c r="B6" t="s">
        <v>2</v>
      </c>
    </row>
    <row r="7" spans="2:9">
      <c r="B7" t="s">
        <v>3</v>
      </c>
    </row>
    <row r="8" spans="2:9">
      <c r="B8" t="s">
        <v>4</v>
      </c>
    </row>
    <row r="9" spans="2:9">
      <c r="B9" t="s">
        <v>5</v>
      </c>
    </row>
    <row r="10" spans="2:9">
      <c r="B10" t="s">
        <v>6</v>
      </c>
    </row>
    <row r="11" spans="2:9">
      <c r="B11" t="s">
        <v>7</v>
      </c>
    </row>
    <row r="12" spans="2:9">
      <c r="B12" t="s">
        <v>8</v>
      </c>
    </row>
    <row r="13" spans="2:9">
      <c r="B13"/>
    </row>
    <row r="15" spans="2:9" ht="62.45">
      <c r="B15" s="28" t="s">
        <v>9</v>
      </c>
      <c r="C15" s="28" t="s">
        <v>10</v>
      </c>
      <c r="D15" s="29" t="s">
        <v>11</v>
      </c>
      <c r="E15" s="30" t="s">
        <v>12</v>
      </c>
      <c r="F15" s="30" t="s">
        <v>13</v>
      </c>
      <c r="G15" s="30" t="s">
        <v>14</v>
      </c>
      <c r="H15" s="30" t="s">
        <v>15</v>
      </c>
      <c r="I15" s="4" t="s">
        <v>16</v>
      </c>
    </row>
    <row r="16" spans="2:9" ht="39" customHeight="1">
      <c r="B16" s="31"/>
      <c r="C16" s="31" t="s">
        <v>17</v>
      </c>
      <c r="D16" s="31"/>
      <c r="E16" s="31"/>
      <c r="F16" s="31"/>
      <c r="G16" s="31"/>
      <c r="H16" s="31"/>
      <c r="I16" s="5"/>
    </row>
    <row r="17" spans="2:10" ht="41.25" customHeight="1">
      <c r="B17" s="32">
        <v>1</v>
      </c>
      <c r="C17" s="32"/>
      <c r="D17" s="33" t="s">
        <v>18</v>
      </c>
      <c r="E17" s="34" t="s">
        <v>19</v>
      </c>
      <c r="F17" s="34" t="s">
        <v>19</v>
      </c>
      <c r="G17" s="35"/>
      <c r="H17" s="36"/>
      <c r="I17" s="7"/>
    </row>
    <row r="18" spans="2:10" ht="60" customHeight="1">
      <c r="B18" s="32">
        <v>2</v>
      </c>
      <c r="C18" s="32"/>
      <c r="D18" s="32" t="s">
        <v>20</v>
      </c>
      <c r="E18" s="34" t="s">
        <v>19</v>
      </c>
      <c r="F18" s="34" t="s">
        <v>19</v>
      </c>
      <c r="G18" s="37"/>
      <c r="H18" s="37"/>
      <c r="I18" s="11"/>
    </row>
    <row r="19" spans="2:10" ht="61.5" customHeight="1">
      <c r="B19" s="33">
        <v>3</v>
      </c>
      <c r="C19" s="33"/>
      <c r="D19" s="33" t="s">
        <v>21</v>
      </c>
      <c r="E19" s="34" t="s">
        <v>19</v>
      </c>
      <c r="F19" s="34" t="s">
        <v>19</v>
      </c>
      <c r="G19" s="37"/>
      <c r="H19" s="37"/>
      <c r="I19" s="10"/>
    </row>
    <row r="20" spans="2:10" ht="107.45" customHeight="1">
      <c r="B20" s="33">
        <v>4</v>
      </c>
      <c r="C20" s="33"/>
      <c r="D20" s="33" t="s">
        <v>22</v>
      </c>
      <c r="E20" s="34" t="s">
        <v>19</v>
      </c>
      <c r="F20" s="34" t="s">
        <v>19</v>
      </c>
      <c r="G20" s="37"/>
      <c r="H20" s="37"/>
      <c r="I20" s="10"/>
    </row>
    <row r="21" spans="2:10" ht="102" customHeight="1">
      <c r="B21" s="33">
        <v>5</v>
      </c>
      <c r="C21" s="33"/>
      <c r="D21" s="33" t="s">
        <v>23</v>
      </c>
      <c r="E21" s="34" t="s">
        <v>19</v>
      </c>
      <c r="F21" s="34" t="s">
        <v>19</v>
      </c>
      <c r="G21" s="37"/>
      <c r="H21" s="37"/>
      <c r="I21" s="10"/>
    </row>
    <row r="22" spans="2:10" ht="39" customHeight="1">
      <c r="B22" s="38"/>
      <c r="C22" s="39" t="s">
        <v>24</v>
      </c>
      <c r="D22" s="40"/>
      <c r="E22" s="40"/>
      <c r="F22" s="40"/>
      <c r="G22" s="40"/>
      <c r="H22" s="40"/>
      <c r="I22" s="15"/>
    </row>
    <row r="23" spans="2:10" ht="128.44999999999999" customHeight="1">
      <c r="B23" s="32">
        <v>6</v>
      </c>
      <c r="C23" s="41"/>
      <c r="D23" s="33" t="s">
        <v>25</v>
      </c>
      <c r="E23" s="42" t="s">
        <v>26</v>
      </c>
      <c r="F23" s="42">
        <v>1</v>
      </c>
      <c r="G23" s="35">
        <v>0</v>
      </c>
      <c r="H23" s="36">
        <f t="shared" ref="H23:H29" si="0">G23*F23</f>
        <v>0</v>
      </c>
      <c r="I23" s="14"/>
    </row>
    <row r="24" spans="2:10" ht="142.9" customHeight="1">
      <c r="B24" s="32">
        <v>7</v>
      </c>
      <c r="C24" s="43"/>
      <c r="D24" s="33" t="s">
        <v>27</v>
      </c>
      <c r="E24" s="42" t="s">
        <v>26</v>
      </c>
      <c r="F24" s="37">
        <v>1</v>
      </c>
      <c r="G24" s="35">
        <v>0</v>
      </c>
      <c r="H24" s="36">
        <f t="shared" si="0"/>
        <v>0</v>
      </c>
      <c r="I24" s="16"/>
    </row>
    <row r="25" spans="2:10" ht="117" customHeight="1">
      <c r="B25" s="33">
        <v>8</v>
      </c>
      <c r="C25" s="43"/>
      <c r="D25" s="33" t="s">
        <v>28</v>
      </c>
      <c r="E25" s="42" t="s">
        <v>26</v>
      </c>
      <c r="F25" s="37">
        <v>1</v>
      </c>
      <c r="G25" s="35">
        <v>0</v>
      </c>
      <c r="H25" s="36">
        <f t="shared" si="0"/>
        <v>0</v>
      </c>
      <c r="I25" s="16"/>
      <c r="J25" s="18"/>
    </row>
    <row r="26" spans="2:10" ht="145.9" customHeight="1">
      <c r="B26" s="33">
        <v>9</v>
      </c>
      <c r="C26" s="33"/>
      <c r="D26" s="33" t="s">
        <v>29</v>
      </c>
      <c r="E26" s="42" t="s">
        <v>26</v>
      </c>
      <c r="F26" s="37">
        <v>1</v>
      </c>
      <c r="G26" s="35">
        <v>0</v>
      </c>
      <c r="H26" s="36">
        <f t="shared" si="0"/>
        <v>0</v>
      </c>
      <c r="I26" s="8"/>
    </row>
    <row r="27" spans="2:10" ht="112.9" customHeight="1">
      <c r="B27" s="33">
        <v>10</v>
      </c>
      <c r="C27" s="33"/>
      <c r="D27" s="33" t="s">
        <v>30</v>
      </c>
      <c r="E27" s="42" t="s">
        <v>26</v>
      </c>
      <c r="F27" s="37">
        <v>1</v>
      </c>
      <c r="G27" s="35">
        <v>0</v>
      </c>
      <c r="H27" s="36">
        <f t="shared" si="0"/>
        <v>0</v>
      </c>
      <c r="I27" s="8"/>
    </row>
    <row r="28" spans="2:10" ht="66" customHeight="1">
      <c r="B28" s="32">
        <v>11</v>
      </c>
      <c r="C28" s="33"/>
      <c r="D28" s="33" t="s">
        <v>31</v>
      </c>
      <c r="E28" s="42" t="s">
        <v>26</v>
      </c>
      <c r="F28" s="37">
        <v>1</v>
      </c>
      <c r="G28" s="35">
        <v>0</v>
      </c>
      <c r="H28" s="36">
        <f t="shared" si="0"/>
        <v>0</v>
      </c>
      <c r="I28" s="8"/>
    </row>
    <row r="29" spans="2:10" ht="173.45" customHeight="1">
      <c r="B29" s="32">
        <v>12</v>
      </c>
      <c r="C29" s="43"/>
      <c r="D29" s="33" t="s">
        <v>32</v>
      </c>
      <c r="E29" s="42" t="s">
        <v>26</v>
      </c>
      <c r="F29" s="37">
        <v>1</v>
      </c>
      <c r="G29" s="35">
        <v>0</v>
      </c>
      <c r="H29" s="36">
        <f t="shared" si="0"/>
        <v>0</v>
      </c>
      <c r="I29" s="16"/>
    </row>
    <row r="30" spans="2:10" ht="102" customHeight="1">
      <c r="B30" s="44">
        <v>13</v>
      </c>
      <c r="C30" s="45"/>
      <c r="D30" s="45" t="s">
        <v>33</v>
      </c>
      <c r="E30" s="42" t="s">
        <v>26</v>
      </c>
      <c r="F30" s="37">
        <v>1</v>
      </c>
      <c r="G30" s="35">
        <v>0</v>
      </c>
      <c r="H30" s="46">
        <f t="shared" ref="H30:H55" si="1">G30*F30</f>
        <v>0</v>
      </c>
      <c r="I30" s="9"/>
      <c r="J30" s="17"/>
    </row>
    <row r="31" spans="2:10" ht="56.25" customHeight="1">
      <c r="B31" s="44">
        <v>14</v>
      </c>
      <c r="C31" s="44"/>
      <c r="D31" s="45" t="s">
        <v>34</v>
      </c>
      <c r="E31" s="42" t="s">
        <v>26</v>
      </c>
      <c r="F31" s="37">
        <v>1</v>
      </c>
      <c r="G31" s="35">
        <v>0</v>
      </c>
      <c r="H31" s="46">
        <f t="shared" si="1"/>
        <v>0</v>
      </c>
      <c r="I31" s="12"/>
      <c r="J31" s="22"/>
    </row>
    <row r="32" spans="2:10" ht="50.45" customHeight="1">
      <c r="B32" s="47"/>
      <c r="C32" s="48" t="s">
        <v>35</v>
      </c>
      <c r="D32" s="40"/>
      <c r="E32" s="40"/>
      <c r="F32" s="40"/>
      <c r="G32" s="40"/>
      <c r="H32" s="40"/>
      <c r="I32" s="15"/>
      <c r="J32" s="22"/>
    </row>
    <row r="33" spans="2:10" ht="147" customHeight="1">
      <c r="B33" s="44">
        <v>15</v>
      </c>
      <c r="C33" s="44"/>
      <c r="D33" s="49" t="s">
        <v>36</v>
      </c>
      <c r="E33" s="50" t="s">
        <v>37</v>
      </c>
      <c r="F33" s="37">
        <v>1</v>
      </c>
      <c r="G33" s="35">
        <v>0</v>
      </c>
      <c r="H33" s="46">
        <f t="shared" si="1"/>
        <v>0</v>
      </c>
      <c r="I33" s="23"/>
      <c r="J33" s="22"/>
    </row>
    <row r="34" spans="2:10" ht="96" customHeight="1">
      <c r="B34" s="44">
        <v>16</v>
      </c>
      <c r="C34" s="44"/>
      <c r="D34" s="49" t="s">
        <v>38</v>
      </c>
      <c r="E34" s="50" t="s">
        <v>37</v>
      </c>
      <c r="F34" s="37">
        <v>1</v>
      </c>
      <c r="G34" s="35">
        <v>0</v>
      </c>
      <c r="H34" s="46">
        <f t="shared" si="1"/>
        <v>0</v>
      </c>
      <c r="I34" s="23"/>
    </row>
    <row r="35" spans="2:10" ht="92.45" customHeight="1">
      <c r="B35" s="44">
        <v>17</v>
      </c>
      <c r="C35" s="44"/>
      <c r="D35" s="49" t="s">
        <v>39</v>
      </c>
      <c r="E35" s="50" t="s">
        <v>40</v>
      </c>
      <c r="F35" s="37">
        <v>1</v>
      </c>
      <c r="G35" s="35">
        <v>0</v>
      </c>
      <c r="H35" s="46">
        <f t="shared" si="1"/>
        <v>0</v>
      </c>
      <c r="I35" s="23"/>
    </row>
    <row r="36" spans="2:10" ht="43.5" customHeight="1">
      <c r="B36" s="38"/>
      <c r="C36" s="39" t="s">
        <v>41</v>
      </c>
      <c r="D36" s="40"/>
      <c r="E36" s="40"/>
      <c r="F36" s="40"/>
      <c r="G36" s="40"/>
      <c r="H36" s="40"/>
      <c r="I36" s="15"/>
    </row>
    <row r="37" spans="2:10" ht="59.45" customHeight="1">
      <c r="B37" s="32">
        <v>18</v>
      </c>
      <c r="C37" s="32"/>
      <c r="D37" s="32" t="s">
        <v>42</v>
      </c>
      <c r="E37" s="50" t="s">
        <v>37</v>
      </c>
      <c r="F37" s="37">
        <v>1</v>
      </c>
      <c r="G37" s="35">
        <v>0</v>
      </c>
      <c r="H37" s="46">
        <f t="shared" si="1"/>
        <v>0</v>
      </c>
      <c r="I37" s="6"/>
    </row>
    <row r="38" spans="2:10" ht="46.9" customHeight="1">
      <c r="B38" s="32">
        <v>19</v>
      </c>
      <c r="C38" s="32"/>
      <c r="D38" s="32" t="s">
        <v>43</v>
      </c>
      <c r="E38" s="50" t="s">
        <v>37</v>
      </c>
      <c r="F38" s="37">
        <v>1</v>
      </c>
      <c r="G38" s="35">
        <v>0</v>
      </c>
      <c r="H38" s="46">
        <f t="shared" si="1"/>
        <v>0</v>
      </c>
      <c r="I38" s="6"/>
    </row>
    <row r="39" spans="2:10" ht="60" customHeight="1">
      <c r="B39" s="32">
        <v>20</v>
      </c>
      <c r="C39" s="41"/>
      <c r="D39" s="33" t="s">
        <v>66</v>
      </c>
      <c r="E39" s="50" t="s">
        <v>37</v>
      </c>
      <c r="F39" s="37">
        <v>1</v>
      </c>
      <c r="G39" s="35">
        <v>0</v>
      </c>
      <c r="H39" s="46">
        <f t="shared" si="1"/>
        <v>0</v>
      </c>
      <c r="I39" s="10"/>
    </row>
    <row r="40" spans="2:10" ht="57.6" customHeight="1">
      <c r="B40" s="32">
        <v>21</v>
      </c>
      <c r="C40" s="41"/>
      <c r="D40" s="33" t="s">
        <v>67</v>
      </c>
      <c r="E40" s="50" t="s">
        <v>37</v>
      </c>
      <c r="F40" s="37">
        <v>1</v>
      </c>
      <c r="G40" s="35">
        <v>0</v>
      </c>
      <c r="H40" s="46">
        <f t="shared" si="1"/>
        <v>0</v>
      </c>
      <c r="I40" s="10"/>
    </row>
    <row r="41" spans="2:10" ht="58.15" customHeight="1">
      <c r="B41" s="32">
        <v>22</v>
      </c>
      <c r="C41" s="41"/>
      <c r="D41" s="33" t="s">
        <v>46</v>
      </c>
      <c r="E41" s="50" t="s">
        <v>37</v>
      </c>
      <c r="F41" s="37">
        <v>1</v>
      </c>
      <c r="G41" s="35">
        <v>0</v>
      </c>
      <c r="H41" s="46">
        <f t="shared" si="1"/>
        <v>0</v>
      </c>
      <c r="I41" s="10"/>
    </row>
    <row r="42" spans="2:10" ht="55.9" customHeight="1">
      <c r="B42" s="32">
        <v>23</v>
      </c>
      <c r="C42" s="41"/>
      <c r="D42" s="53" t="s">
        <v>47</v>
      </c>
      <c r="E42" s="50" t="s">
        <v>37</v>
      </c>
      <c r="F42" s="37">
        <v>1</v>
      </c>
      <c r="G42" s="35">
        <v>0</v>
      </c>
      <c r="H42" s="46">
        <f t="shared" si="1"/>
        <v>0</v>
      </c>
      <c r="I42" s="10"/>
    </row>
    <row r="43" spans="2:10" ht="72.599999999999994" customHeight="1">
      <c r="B43" s="40"/>
      <c r="C43" s="39" t="s">
        <v>48</v>
      </c>
      <c r="D43" s="52"/>
      <c r="E43" s="52"/>
      <c r="F43" s="52"/>
      <c r="G43" s="52"/>
      <c r="H43" s="52"/>
      <c r="I43" s="26"/>
    </row>
    <row r="44" spans="2:10" ht="40.9" customHeight="1">
      <c r="B44" s="49">
        <v>24</v>
      </c>
      <c r="C44" s="49"/>
      <c r="D44" s="49" t="s">
        <v>49</v>
      </c>
      <c r="E44" s="50" t="s">
        <v>37</v>
      </c>
      <c r="F44" s="37">
        <v>1</v>
      </c>
      <c r="G44" s="35">
        <v>0</v>
      </c>
      <c r="H44" s="46">
        <f t="shared" si="1"/>
        <v>0</v>
      </c>
      <c r="I44" s="23"/>
    </row>
    <row r="45" spans="2:10" ht="65.45" customHeight="1">
      <c r="B45" s="32">
        <v>25</v>
      </c>
      <c r="C45" s="32"/>
      <c r="D45" s="32" t="s">
        <v>50</v>
      </c>
      <c r="E45" s="50" t="s">
        <v>37</v>
      </c>
      <c r="F45" s="37">
        <v>1</v>
      </c>
      <c r="G45" s="35">
        <v>0</v>
      </c>
      <c r="H45" s="46">
        <f t="shared" si="1"/>
        <v>0</v>
      </c>
      <c r="I45" s="6"/>
    </row>
    <row r="46" spans="2:10" ht="75" customHeight="1">
      <c r="B46" s="32">
        <v>26</v>
      </c>
      <c r="C46" s="32"/>
      <c r="D46" s="32" t="s">
        <v>51</v>
      </c>
      <c r="E46" s="50" t="s">
        <v>37</v>
      </c>
      <c r="F46" s="37">
        <v>1</v>
      </c>
      <c r="G46" s="35">
        <v>0</v>
      </c>
      <c r="H46" s="46">
        <f t="shared" si="1"/>
        <v>0</v>
      </c>
      <c r="I46" s="6"/>
    </row>
    <row r="47" spans="2:10" ht="44.45" customHeight="1">
      <c r="B47" s="32">
        <v>27</v>
      </c>
      <c r="C47" s="32"/>
      <c r="D47" s="32" t="s">
        <v>52</v>
      </c>
      <c r="E47" s="50" t="s">
        <v>37</v>
      </c>
      <c r="F47" s="37">
        <v>1</v>
      </c>
      <c r="G47" s="35">
        <v>0</v>
      </c>
      <c r="H47" s="46">
        <f t="shared" si="1"/>
        <v>0</v>
      </c>
      <c r="I47" s="6"/>
    </row>
    <row r="48" spans="2:10" ht="65.45" customHeight="1">
      <c r="B48" s="32">
        <v>28</v>
      </c>
      <c r="C48" s="32"/>
      <c r="D48" s="51" t="s">
        <v>53</v>
      </c>
      <c r="E48" s="50" t="s">
        <v>37</v>
      </c>
      <c r="F48" s="37">
        <v>1</v>
      </c>
      <c r="G48" s="35">
        <v>0</v>
      </c>
      <c r="H48" s="46">
        <f t="shared" si="1"/>
        <v>0</v>
      </c>
      <c r="I48" s="6"/>
    </row>
    <row r="49" spans="2:9" ht="66.599999999999994" customHeight="1">
      <c r="B49" s="49">
        <v>29</v>
      </c>
      <c r="C49" s="49"/>
      <c r="D49" s="49" t="s">
        <v>54</v>
      </c>
      <c r="E49" s="50" t="s">
        <v>37</v>
      </c>
      <c r="F49" s="37">
        <v>1</v>
      </c>
      <c r="G49" s="35">
        <v>0</v>
      </c>
      <c r="H49" s="46">
        <f t="shared" si="1"/>
        <v>0</v>
      </c>
      <c r="I49" s="23"/>
    </row>
    <row r="50" spans="2:9" ht="57" customHeight="1">
      <c r="B50" s="49">
        <v>30</v>
      </c>
      <c r="C50" s="49"/>
      <c r="D50" s="49" t="s">
        <v>55</v>
      </c>
      <c r="E50" s="50" t="s">
        <v>37</v>
      </c>
      <c r="F50" s="37">
        <v>1</v>
      </c>
      <c r="G50" s="35">
        <v>0</v>
      </c>
      <c r="H50" s="46">
        <f t="shared" si="1"/>
        <v>0</v>
      </c>
      <c r="I50" s="23"/>
    </row>
    <row r="51" spans="2:9" ht="82.15" customHeight="1">
      <c r="B51" s="49">
        <v>31</v>
      </c>
      <c r="C51" s="49"/>
      <c r="D51" s="49" t="s">
        <v>56</v>
      </c>
      <c r="E51" s="50" t="s">
        <v>37</v>
      </c>
      <c r="F51" s="37">
        <v>1</v>
      </c>
      <c r="G51" s="35">
        <v>0</v>
      </c>
      <c r="H51" s="46">
        <f t="shared" si="1"/>
        <v>0</v>
      </c>
      <c r="I51" s="23"/>
    </row>
    <row r="52" spans="2:9" ht="48.75" customHeight="1">
      <c r="B52" s="49">
        <v>32</v>
      </c>
      <c r="C52" s="49"/>
      <c r="D52" s="49" t="s">
        <v>57</v>
      </c>
      <c r="E52" s="50" t="s">
        <v>37</v>
      </c>
      <c r="F52" s="37">
        <v>1</v>
      </c>
      <c r="G52" s="35">
        <v>0</v>
      </c>
      <c r="H52" s="46">
        <f t="shared" si="1"/>
        <v>0</v>
      </c>
      <c r="I52" s="23"/>
    </row>
    <row r="53" spans="2:9" ht="40.9" customHeight="1">
      <c r="B53" s="49">
        <v>33</v>
      </c>
      <c r="C53" s="49"/>
      <c r="D53" s="49" t="s">
        <v>58</v>
      </c>
      <c r="E53" s="50" t="s">
        <v>37</v>
      </c>
      <c r="F53" s="37">
        <v>1</v>
      </c>
      <c r="G53" s="35">
        <v>0</v>
      </c>
      <c r="H53" s="46">
        <f t="shared" si="1"/>
        <v>0</v>
      </c>
      <c r="I53" s="23"/>
    </row>
    <row r="54" spans="2:9" ht="64.150000000000006" customHeight="1">
      <c r="B54" s="49">
        <v>34</v>
      </c>
      <c r="C54" s="49"/>
      <c r="D54" s="49" t="s">
        <v>59</v>
      </c>
      <c r="E54" s="50" t="s">
        <v>37</v>
      </c>
      <c r="F54" s="37">
        <v>1</v>
      </c>
      <c r="G54" s="35">
        <v>0</v>
      </c>
      <c r="H54" s="46">
        <f t="shared" si="1"/>
        <v>0</v>
      </c>
      <c r="I54" s="23"/>
    </row>
    <row r="55" spans="2:9" ht="51" customHeight="1" thickBot="1">
      <c r="B55" s="60">
        <v>35</v>
      </c>
      <c r="C55" s="49"/>
      <c r="D55" s="49" t="s">
        <v>60</v>
      </c>
      <c r="E55" s="50" t="s">
        <v>40</v>
      </c>
      <c r="F55" s="37">
        <v>1</v>
      </c>
      <c r="G55" s="35">
        <v>0</v>
      </c>
      <c r="H55" s="61">
        <f t="shared" si="1"/>
        <v>0</v>
      </c>
      <c r="I55" s="23"/>
    </row>
    <row r="56" spans="2:9" ht="41.45" customHeight="1" thickBot="1">
      <c r="B56" s="27"/>
      <c r="C56" s="25"/>
      <c r="D56" s="25"/>
      <c r="E56" s="25"/>
      <c r="F56" s="25"/>
      <c r="G56" s="55" t="s">
        <v>61</v>
      </c>
      <c r="H56" s="57">
        <f>SUM(H17:H55)</f>
        <v>0</v>
      </c>
    </row>
    <row r="57" spans="2:9" ht="55.15" customHeight="1" thickBot="1">
      <c r="D57" s="13"/>
      <c r="G57" s="20" t="s">
        <v>62</v>
      </c>
      <c r="H57" s="56">
        <f>SUM(H56*0.1)</f>
        <v>0</v>
      </c>
    </row>
    <row r="58" spans="2:9" ht="57" customHeight="1" thickBot="1">
      <c r="G58" s="21" t="s">
        <v>63</v>
      </c>
      <c r="H58" s="24">
        <f>SUM(H56+H57)</f>
        <v>0</v>
      </c>
    </row>
    <row r="59" spans="2:9" ht="49.9" customHeight="1">
      <c r="D59" s="1"/>
    </row>
    <row r="60" spans="2:9" ht="42.6" customHeight="1"/>
    <row r="61" spans="2:9" ht="49.9" customHeight="1">
      <c r="D61" s="1"/>
    </row>
    <row r="62" spans="2:9" ht="53.45" customHeight="1"/>
    <row r="63" spans="2:9" ht="49.15" customHeight="1">
      <c r="D63" s="1"/>
    </row>
    <row r="64" spans="2:9" ht="41.25" customHeight="1"/>
    <row r="65" ht="52.5" customHeight="1"/>
    <row r="66" ht="36" customHeight="1"/>
    <row r="67" ht="141" customHeight="1"/>
    <row r="68" ht="144.75" customHeight="1"/>
    <row r="69" ht="54" customHeight="1"/>
    <row r="70" ht="52.5" customHeight="1"/>
    <row r="71" ht="40.5" customHeight="1"/>
  </sheetData>
  <phoneticPr fontId="118" type="noConversion"/>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61720CFFFB144EA353CA2753F46D49" ma:contentTypeVersion="15" ma:contentTypeDescription="Create a new document." ma:contentTypeScope="" ma:versionID="c31c2e616f9444b59e20e7c45fbca752">
  <xsd:schema xmlns:xsd="http://www.w3.org/2001/XMLSchema" xmlns:xs="http://www.w3.org/2001/XMLSchema" xmlns:p="http://schemas.microsoft.com/office/2006/metadata/properties" xmlns:ns2="f5dd385b-23f3-41ca-91f3-31e8f99e20aa" xmlns:ns3="ecb18fbc-c8e1-410e-8d53-ef52f12960fe" targetNamespace="http://schemas.microsoft.com/office/2006/metadata/properties" ma:root="true" ma:fieldsID="e26ceaab2e049062190ac0d06eb128bb" ns2:_="" ns3:_="">
    <xsd:import namespace="f5dd385b-23f3-41ca-91f3-31e8f99e20aa"/>
    <xsd:import namespace="ecb18fbc-c8e1-410e-8d53-ef52f12960f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dd385b-23f3-41ca-91f3-31e8f99e2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d3b5818-5592-4a89-994d-4f249e4d7d1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cb18fbc-c8e1-410e-8d53-ef52f12960f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302162b-3097-41c9-bce7-08f89f66abe3}" ma:internalName="TaxCatchAll" ma:showField="CatchAllData" ma:web="ecb18fbc-c8e1-410e-8d53-ef52f12960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dd385b-23f3-41ca-91f3-31e8f99e20aa">
      <Terms xmlns="http://schemas.microsoft.com/office/infopath/2007/PartnerControls"/>
    </lcf76f155ced4ddcb4097134ff3c332f>
    <TaxCatchAll xmlns="ecb18fbc-c8e1-410e-8d53-ef52f12960fe" xsi:nil="true"/>
  </documentManagement>
</p:properties>
</file>

<file path=customXml/itemProps1.xml><?xml version="1.0" encoding="utf-8"?>
<ds:datastoreItem xmlns:ds="http://schemas.openxmlformats.org/officeDocument/2006/customXml" ds:itemID="{AD90ACF4-B212-4A78-A4DB-A43D6AD1156D}"/>
</file>

<file path=customXml/itemProps2.xml><?xml version="1.0" encoding="utf-8"?>
<ds:datastoreItem xmlns:ds="http://schemas.openxmlformats.org/officeDocument/2006/customXml" ds:itemID="{93E6E2A0-226A-4156-B5C8-48236B0A83B9}"/>
</file>

<file path=customXml/itemProps3.xml><?xml version="1.0" encoding="utf-8"?>
<ds:datastoreItem xmlns:ds="http://schemas.openxmlformats.org/officeDocument/2006/customXml" ds:itemID="{489FD8DC-5352-41DF-BE99-DADE52CB97B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Gibson</dc:creator>
  <cp:keywords/>
  <dc:description/>
  <cp:lastModifiedBy>Nick Daley</cp:lastModifiedBy>
  <cp:revision/>
  <dcterms:created xsi:type="dcterms:W3CDTF">2017-05-23T11:10:04Z</dcterms:created>
  <dcterms:modified xsi:type="dcterms:W3CDTF">2026-03-16T11:24:20Z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0x010100A161720CFFFB144EA353CA2753F46D49</vt:lpwstr>
  </property>
  <property fmtid="{D5CDD505-2E9C-101B-9397-08002B2CF9AE}" pid="3" name="MediaServiceImageTags">
    <vt:lpwstr/>
  </property>
</Properties>
</file>