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https://colegycymoedd-my.sharepoint.com/personal/bronwen_davies_cymoedd_ac_uk/Documents/Procurement/2. Contracts/2025 Waaste Services/"/>
    </mc:Choice>
  </mc:AlternateContent>
  <xr:revisionPtr revIDLastSave="9" documentId="8_{1891C376-44BF-483A-B918-570A6930D6E4}" xr6:coauthVersionLast="47" xr6:coauthVersionMax="47" xr10:uidLastSave="{5D3D3D7B-1C9D-4026-AE05-986D05712EC8}"/>
  <bookViews>
    <workbookView xWindow="-120" yWindow="-120" windowWidth="29040" windowHeight="15720" tabRatio="500" xr2:uid="{00000000-000D-0000-FFFF-FFFF00000000}"/>
  </bookViews>
  <sheets>
    <sheet name="Instructions" sheetId="1" r:id="rId1"/>
    <sheet name="A. Fixed Element" sheetId="2" r:id="rId2"/>
    <sheet name="B. Variable" sheetId="3" r:id="rId3"/>
    <sheet name="C. Scheduled Rates" sheetId="4" r:id="rId4"/>
    <sheet name="D. Pass-Through" sheetId="5" r:id="rId5"/>
    <sheet name="E. Rebates" sheetId="6" r:id="rId6"/>
    <sheet name="Evaluation Summary" sheetId="7" r:id="rId7"/>
  </sheets>
  <calcPr calcId="191029" iterateDelta="1E-4"/>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E10" i="6" l="1"/>
  <c r="C14" i="7" s="1"/>
  <c r="D14" i="7" s="1"/>
  <c r="F23" i="4"/>
  <c r="F22" i="4"/>
  <c r="F21" i="4"/>
  <c r="F20" i="4"/>
  <c r="F19" i="4"/>
  <c r="F18" i="4"/>
  <c r="F17" i="4"/>
  <c r="F16" i="4"/>
  <c r="F15" i="4"/>
  <c r="F14" i="4"/>
  <c r="F13" i="4"/>
  <c r="F12" i="4"/>
  <c r="F11" i="4"/>
  <c r="F10" i="4"/>
  <c r="F9" i="4"/>
  <c r="F24" i="4" s="1"/>
  <c r="C12" i="7" s="1"/>
  <c r="D12" i="7" s="1"/>
  <c r="E29" i="3"/>
  <c r="E28" i="3"/>
  <c r="E27" i="3"/>
  <c r="E26" i="3"/>
  <c r="E30" i="3" s="1"/>
  <c r="C11" i="7" s="1"/>
  <c r="D11" i="7" s="1"/>
  <c r="E20" i="3"/>
  <c r="E19" i="3"/>
  <c r="E18" i="3"/>
  <c r="E17" i="3"/>
  <c r="E16" i="3"/>
  <c r="E15" i="3"/>
  <c r="E14" i="3"/>
  <c r="E13" i="3"/>
  <c r="E12" i="3"/>
  <c r="E11" i="3"/>
  <c r="E10" i="3"/>
  <c r="E9" i="3"/>
  <c r="E21" i="3" s="1"/>
  <c r="C10" i="7" s="1"/>
  <c r="D10" i="7" s="1"/>
  <c r="C14" i="2"/>
  <c r="C9" i="7" s="1"/>
  <c r="C15" i="7" l="1"/>
  <c r="D9" i="7"/>
  <c r="D15" i="7" s="1"/>
</calcChain>
</file>

<file path=xl/sharedStrings.xml><?xml version="1.0" encoding="utf-8"?>
<sst xmlns="http://schemas.openxmlformats.org/spreadsheetml/2006/main" count="209" uniqueCount="150">
  <si>
    <t>COLEG Y CYMOEDD</t>
  </si>
  <si>
    <t>Waste Services (All Sites)  |  CYC/26/003  |  Pricing Schedule</t>
  </si>
  <si>
    <t>Section 0 — Instructions, Basis of Pricing and Evaluation</t>
  </si>
  <si>
    <t>Contract reference</t>
  </si>
  <si>
    <t>CYC/26/003 — Waste Services (All Sites)</t>
  </si>
  <si>
    <t>Procurement route</t>
  </si>
  <si>
    <t>Open Procedure, Services Contract, under the Procurement Act 2023</t>
  </si>
  <si>
    <t>Contracting authority</t>
  </si>
  <si>
    <t>Coleg y Cymoedd (“the College”)</t>
  </si>
  <si>
    <t>Sites in scope</t>
  </si>
  <si>
    <t>Nantgarw, Ystrad Mynach, Aberdare and Rhondda campuses</t>
  </si>
  <si>
    <t>Contract term</t>
  </si>
  <si>
    <t>2 years, anticipated commencement 1 September 2026</t>
  </si>
  <si>
    <t>Award basis</t>
  </si>
  <si>
    <t>Most advantageous tender — 70% Quality (incl. social value) / 30% Cost</t>
  </si>
  <si>
    <t>Tender return</t>
  </si>
  <si>
    <t>How to complete this Pricing Schedule</t>
  </si>
  <si>
    <t>1. Complete every cell shaded PALE YELLOW. These are the only cells requiring tenderer input.</t>
  </si>
  <si>
    <t>2. Prices must be quoted in pounds sterling (GBP) and EXCLUSIVE of VAT at the prevailing rate.</t>
  </si>
  <si>
    <t>3. Do not amend the structure, labels, formulas, evaluation quantities or any locked (grey) cell. The pricing structure must be followed on a like-for-like basis; deviation may render the Tender non-compliant.</t>
  </si>
  <si>
    <t>4. Enter 0.00 where a service is genuinely offered at no charge. Do not leave priced cells blank.</t>
  </si>
  <si>
    <t>5. All rates are firm for Year 1 and are subject only to the annual indexation set out in the Specification (CPIH-capped / WRAP-benchmarked, capped at 4% p.a., first adjustment after the Year 1 anniversary). Do not build indexation into your rates.</t>
  </si>
  <si>
    <t>6. The Fixed Element must be a single annual sum covering the core service; a per-site breakdown is required for transparency only.</t>
  </si>
  <si>
    <t>7. Pass-Through Costs carry no Service Provider margin or mark-up. Any handling charge entered must be £0.00.</t>
  </si>
  <si>
    <t>8. Tenderers must propose a rebate / revenue-share mechanism for recyclate income (Section E).</t>
  </si>
  <si>
    <t>Basis of Evaluation — Evaluated Total Tender Price</t>
  </si>
  <si>
    <t>The 30% cost score is derived from a single comparable figure, the Evaluated Total Tender Price (2-year, ex VAT), calculated on the Evaluation Summary tab.</t>
  </si>
  <si>
    <t>It combines the Fixed Element over the term with the priced unit rates (gate fees, per-lift, scheduled rates) applied to standard Evaluation Quantities, less the evaluated rebate credit.</t>
  </si>
  <si>
    <t>Evaluation Quantities are notional, set by the College and identical for every tenderer. They are used solely to compare bids on a like-for-like basis and are not a commitment to any volume.</t>
  </si>
  <si>
    <t>Cost score = (Lowest Evaluated Total Tender Price ÷ Tenderer's Evaluated Total Tender Price) × 30%.</t>
  </si>
  <si>
    <t>Cell legend</t>
  </si>
  <si>
    <t>Pale yellow</t>
  </si>
  <si>
    <t>Tenderer to complete</t>
  </si>
  <si>
    <t>Pale blue</t>
  </si>
  <si>
    <t>College-set evaluation quantity — do not amend</t>
  </si>
  <si>
    <t>Grey</t>
  </si>
  <si>
    <t>Locked / calculated — do not amend</t>
  </si>
  <si>
    <t>Section A — Fixed Element (annual core service, single sum broken down by site)</t>
  </si>
  <si>
    <t>The Fixed Element is a single annual sum, payable in 12 equal monthly instalments in arrears, covering: external receptacles and skips (supply, delivery, maintenance, cleaning, replacement, removal); the baseline collection schedule; account management; the MI portal; all reporting and compliance documentation; staff training/DBS; delivery of the Social Value Delivery Plan; and all mobilisation costs (amortised).</t>
  </si>
  <si>
    <t>Site</t>
  </si>
  <si>
    <t>Annual Fixed Element (Year 1, £ ex VAT)</t>
  </si>
  <si>
    <t>Nantgarw Campus</t>
  </si>
  <si>
    <t>Ystrad Mynach Campus</t>
  </si>
  <si>
    <t>Aberdare Campus</t>
  </si>
  <si>
    <t>Rhondda Campus</t>
  </si>
  <si>
    <t>Total Annual Fixed Element (Year 1)</t>
  </si>
  <si>
    <t>Baseline Collection Schedule (included within the Fixed Element — confirm containers and frequency)</t>
  </si>
  <si>
    <t>For transparency confirm, for each core segregated stream and site, the container provision and baseline collection frequency included in the Fixed Element above. No separate price is entered here.</t>
  </si>
  <si>
    <t>Waste stream</t>
  </si>
  <si>
    <t>Receptacle type</t>
  </si>
  <si>
    <t>Nominal capacity</t>
  </si>
  <si>
    <t>No. of containers</t>
  </si>
  <si>
    <t>Baseline collections per week</t>
  </si>
  <si>
    <t>General / industrial (non-haz)</t>
  </si>
  <si>
    <t>Food waste</t>
  </si>
  <si>
    <t>Paper &amp; cardboard</t>
  </si>
  <si>
    <t>Glass (mixed)</t>
  </si>
  <si>
    <t>Metal, cans &amp; plastic</t>
  </si>
  <si>
    <t>Section B — Variable Element (per-tonne gate fees and per-lift charges)</t>
  </si>
  <si>
    <t>B1 — Per-tonne Gate Fees by waste stream</t>
  </si>
  <si>
    <t>Enter the gate fee (£ per tonne) for treatment / recycling / recovery / disposal of each stream. Charged against verified weighbridge tonnages. Evaluation Quantities (pale blue) are College-set notional annual tonnages.</t>
  </si>
  <si>
    <t>Gate fee (£/tonne)</t>
  </si>
  <si>
    <t>Evaluation qty (tonnes/yr)</t>
  </si>
  <si>
    <t>Evaluated annual cost (£)</t>
  </si>
  <si>
    <t>Non-hazardous general / industrial waste</t>
  </si>
  <si>
    <t>Food waste (not animal by-product)</t>
  </si>
  <si>
    <t>Paper and cardboard</t>
  </si>
  <si>
    <t>Metal, tins, cans and plastic</t>
  </si>
  <si>
    <t>Wood</t>
  </si>
  <si>
    <t>Brick and construction waste</t>
  </si>
  <si>
    <t>Green waste</t>
  </si>
  <si>
    <t>Small WEEE</t>
  </si>
  <si>
    <t>Textiles</t>
  </si>
  <si>
    <t>Confidential waste</t>
  </si>
  <si>
    <t>White goods, mattresses, batteries &amp; specialist</t>
  </si>
  <si>
    <t>Sub-total — Gate fees (annual, evaluated)</t>
  </si>
  <si>
    <t>B2 — Per-lift charges (collections above the baseline frequency)</t>
  </si>
  <si>
    <t>Charged only where the College requests collections in excess of the baseline covered by the Fixed Element.</t>
  </si>
  <si>
    <t>Receptacle / container</t>
  </si>
  <si>
    <t>Per-lift charge (£)</t>
  </si>
  <si>
    <t>Evaluation qty (lifts/yr)</t>
  </si>
  <si>
    <t>Wheeled bin (2- or 4-wheel, EN840)</t>
  </si>
  <si>
    <t>8 cubic yard skip</t>
  </si>
  <si>
    <t>12 cubic yard skip</t>
  </si>
  <si>
    <t>14 cubic yard skip</t>
  </si>
  <si>
    <t>Sub-total — Per-lift (annual, evaluated)</t>
  </si>
  <si>
    <t>Section C — Scheduled Rates for ad-hoc and occasional services</t>
  </si>
  <si>
    <t>Firm unit rates for services requested outside the agreed baseline, provided only on the written request of a nominated College representative. Evaluation Quantities (pale blue) are College-set notional annual volumes.</t>
  </si>
  <si>
    <t>Service</t>
  </si>
  <si>
    <t>Unit</t>
  </si>
  <si>
    <t>Unit rate (£)</t>
  </si>
  <si>
    <t>Evaluation qty (per yr)</t>
  </si>
  <si>
    <t>Additional ad-hoc collection — wheeled bin</t>
  </si>
  <si>
    <t>per lift</t>
  </si>
  <si>
    <t>Additional ad-hoc collection — 8yd skip</t>
  </si>
  <si>
    <t>per exchange</t>
  </si>
  <si>
    <t>Additional ad-hoc collection — 12yd skip</t>
  </si>
  <si>
    <t>Additional ad-hoc collection — 14yd skip</t>
  </si>
  <si>
    <t>Hazardous waste collection</t>
  </si>
  <si>
    <t>per collection</t>
  </si>
  <si>
    <t>WEEE collection</t>
  </si>
  <si>
    <t>Confidential waste collection</t>
  </si>
  <si>
    <t>per console/bin</t>
  </si>
  <si>
    <t>White goods removal</t>
  </si>
  <si>
    <t>per item</t>
  </si>
  <si>
    <t>Mattress removal</t>
  </si>
  <si>
    <t>Battery collection</t>
  </si>
  <si>
    <t>Skip delivery</t>
  </si>
  <si>
    <t>per skip</t>
  </si>
  <si>
    <t>Skip exchange (empty &amp; return)</t>
  </si>
  <si>
    <t>Skip removal</t>
  </si>
  <si>
    <t>Container relocation / addition / reconfiguration</t>
  </si>
  <si>
    <t>per event</t>
  </si>
  <si>
    <t>End-of-year classroom / office clearance (crew day rate)</t>
  </si>
  <si>
    <t>per crew-day</t>
  </si>
  <si>
    <t>Sub-total — Scheduled Rates (annual, evaluated)</t>
  </si>
  <si>
    <t>Section D — Pass-Through Costs (at cost, no margin)</t>
  </si>
  <si>
    <t>The following are passed through at actual cost only, clearly evidenced and itemised, carrying no Service Provider margin or mark-up. No bid figure is required; confirm acceptance and that any handling charge is £0.00. These costs are excluded from the Evaluated Total Tender Price (recovered at cost during delivery).</t>
  </si>
  <si>
    <t>Pass-through item</t>
  </si>
  <si>
    <t>Basis</t>
  </si>
  <si>
    <t>Accepted at cost, nil mark-up? (Yes/No)</t>
  </si>
  <si>
    <t>Handling charge (£, must be 0.00)</t>
  </si>
  <si>
    <t>Landfill Disposals Tax (Wales)</t>
  </si>
  <si>
    <t>Statutory rate prevailing at date of disposal, on any residual landfill tonnage until Zero-to-Landfill KPI achieved</t>
  </si>
  <si>
    <t>Extended Producer Responsibility (EPR) fees</t>
  </si>
  <si>
    <t>Statutory producer charges where applicable and evidenced</t>
  </si>
  <si>
    <t>New statutory levy / charge / tax during term</t>
  </si>
  <si>
    <t>Only where not reasonably absorbable within unit rates, subject to prior evidence</t>
  </si>
  <si>
    <t>Section E — Rebates and Revenue Share (recyclate income)</t>
  </si>
  <si>
    <t>Propose a mechanism to share income generated from the sale of recyclates, scrap metal or other materials arising from the College's waste. The evaluated rebate credit REDUCES the Evaluated Total Tender Price. Complete the % revenue-share (primary evaluated lever) and, if offered, any floor-price arrangement in the notes.</t>
  </si>
  <si>
    <t>Rebate mechanism</t>
  </si>
  <si>
    <t>College share (%)</t>
  </si>
  <si>
    <t>Evaluation basis (£/yr gross income)</t>
  </si>
  <si>
    <t>Evaluated annual rebate credit (£)</t>
  </si>
  <si>
    <t>Revenue share of gross recyclate income</t>
  </si>
  <si>
    <t>Rebate mechanism — tenderer's description / floor-price arrangement (free text)</t>
  </si>
  <si>
    <t>Evaluation Summary — Evaluated Total Tender Price (2-year, ex VAT)</t>
  </si>
  <si>
    <t>This figure is the single comparable price used for the 30% cost score. Annual evaluated costs are applied for both contract years at Year-1 rates (indexation is a contract mechanism and is not bid). Pass-Through Costs are excluded (recovered at cost).</t>
  </si>
  <si>
    <t>Pricing element</t>
  </si>
  <si>
    <t>Annual (£)</t>
  </si>
  <si>
    <t>2-year term (£)</t>
  </si>
  <si>
    <t>A — Fixed Element</t>
  </si>
  <si>
    <t>B1 — Variable: Gate fees (evaluated)</t>
  </si>
  <si>
    <t>B2 — Variable: Per-lift (evaluated)</t>
  </si>
  <si>
    <t>C — Scheduled Rates (evaluated)</t>
  </si>
  <si>
    <t>D — Pass-Through Costs</t>
  </si>
  <si>
    <t>E — Rebate / revenue-share credit</t>
  </si>
  <si>
    <t>EVALUATED TOTAL TENDER PRICE (2-year, ex VAT)</t>
  </si>
  <si>
    <t>Cost score = (Lowest Evaluated Total Tender Price ÷ this Tenderer's Evaluated Total Tender Price) × 30%. Prices are exclusive of VAT.</t>
  </si>
  <si>
    <t>Via Sell2Wales by 15th July  2026, 17:00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</si>
</sst>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0.0%"/>
    <numFmt numFmtId="166" formatCode="\£#,##0"/>
  </numFmts>
  <fonts count="12" x14ac:knownFonts="1">
    <font>
      <sz val="11"/>
      <color theme="1"/>
      <name val="Calibri"/>
      <family val="2"/>
      <charset val="1"/>
    </font>
    <font>
      <b/>
      <sz val="16"/>
      <color rgb="FFFFFFFF"/>
      <name val="Arial"/>
      <charset val="1"/>
    </font>
    <font>
      <b/>
      <sz val="11"/>
      <color rgb="FFFFFFFF"/>
      <name val="Arial"/>
      <charset val="1"/>
    </font>
    <font>
      <b/>
      <sz val="11"/>
      <color rgb="FF0E5C6B"/>
      <name val="Arial"/>
      <charset val="1"/>
    </font>
    <font>
      <b/>
      <sz val="10"/>
      <color rgb="FF0E5C6B"/>
      <name val="Arial"/>
      <charset val="1"/>
    </font>
    <font>
      <sz val="10"/>
      <color rgb="FF000000"/>
      <name val="Arial"/>
      <charset val="1"/>
    </font>
    <font>
      <b/>
      <sz val="10"/>
      <color rgb="FFFFFFFF"/>
      <name val="Arial"/>
      <charset val="1"/>
    </font>
    <font>
      <sz val="9.5"/>
      <color rgb="FF000000"/>
      <name val="Arial"/>
      <charset val="1"/>
    </font>
    <font>
      <b/>
      <sz val="9"/>
      <color rgb="FF000000"/>
      <name val="Arial"/>
      <charset val="1"/>
    </font>
    <font>
      <sz val="9"/>
      <color rgb="FFB00020"/>
      <name val="Arial"/>
      <charset val="1"/>
    </font>
    <font>
      <sz val="9"/>
      <color rgb="FF000000"/>
      <name val="Arial"/>
      <charset val="1"/>
    </font>
    <font>
      <b/>
      <sz val="10"/>
      <color rgb="FF000000"/>
      <name val="Arial"/>
      <charset val="1"/>
    </font>
  </fonts>
  <fills count="11">
    <fill>
      <patternFill patternType="none"/>
    </fill>
    <fill>
      <patternFill patternType="gray125"/>
    </fill>
    <fill>
      <patternFill patternType="solid">
        <fgColor rgb="FF0E5C6B"/>
        <bgColor rgb="FF003366"/>
      </patternFill>
    </fill>
    <fill>
      <patternFill patternType="solid">
        <fgColor rgb="FF00A696"/>
        <bgColor rgb="FF339966"/>
      </patternFill>
    </fill>
    <fill>
      <patternFill patternType="solid">
        <fgColor rgb="FFD9ECEA"/>
        <bgColor rgb="FFE1EFF2"/>
      </patternFill>
    </fill>
    <fill>
      <patternFill patternType="solid">
        <fgColor rgb="FFFFF8E1"/>
        <bgColor rgb="FFF2F2F2"/>
      </patternFill>
    </fill>
    <fill>
      <patternFill patternType="solid">
        <fgColor rgb="FFE1EFF2"/>
        <bgColor rgb="FFD9ECEA"/>
      </patternFill>
    </fill>
    <fill>
      <patternFill patternType="solid">
        <fgColor rgb="FFF2F2F2"/>
        <bgColor rgb="FFE1EFF2"/>
      </patternFill>
    </fill>
    <fill>
      <patternFill patternType="solid">
        <fgColor rgb="FF00A696"/>
        <bgColor rgb="FF003366"/>
      </patternFill>
    </fill>
    <fill>
      <patternFill patternType="solid">
        <fgColor rgb="FF00A696"/>
        <bgColor rgb="FFF2F2F2"/>
      </patternFill>
    </fill>
    <fill>
      <patternFill patternType="solid">
        <fgColor rgb="FF00A696"/>
        <bgColor indexed="64"/>
      </patternFill>
    </fill>
  </fills>
  <borders count="4">
    <border>
      <left/>
      <right/>
      <top/>
      <bottom/>
      <diagonal/>
    </border>
    <border>
      <left style="thin">
        <color rgb="FFB7C9CC"/>
      </left>
      <right style="thin">
        <color rgb="FFB7C9CC"/>
      </right>
      <top style="thin">
        <color rgb="FFB7C9CC"/>
      </top>
      <bottom style="thin">
        <color rgb="FFB7C9CC"/>
      </bottom>
      <diagonal/>
    </border>
    <border>
      <left style="thin">
        <color rgb="FFB7C9CC"/>
      </left>
      <right/>
      <top style="thin">
        <color rgb="FFB7C9CC"/>
      </top>
      <bottom style="thin">
        <color rgb="FFB7C9CC"/>
      </bottom>
      <diagonal/>
    </border>
    <border>
      <left style="thin">
        <color rgb="FFB7C9CC"/>
      </left>
      <right/>
      <top style="thin">
        <color rgb="FFB7C9CC"/>
      </top>
      <bottom/>
      <diagonal/>
    </border>
  </borders>
  <cellStyleXfs count="1">
    <xf numFmtId="0" fontId="0" fillId="0" borderId="0"/>
  </cellStyleXfs>
  <cellXfs count="40">
    <xf numFmtId="0" fontId="0" fillId="0" borderId="0" xfId="0"/>
    <xf numFmtId="0" fontId="6" fillId="3" borderId="1" xfId="0" applyFont="1" applyFill="1" applyBorder="1" applyAlignment="1">
      <alignment horizontal="center" vertical="center" wrapText="1"/>
    </xf>
    <xf numFmtId="0" fontId="4" fillId="0" borderId="0" xfId="0" applyFont="1"/>
    <xf numFmtId="0" fontId="8" fillId="6" borderId="1" xfId="0" applyFont="1" applyFill="1" applyBorder="1"/>
    <xf numFmtId="0" fontId="8" fillId="7" borderId="1" xfId="0" applyFont="1" applyFill="1" applyBorder="1"/>
    <xf numFmtId="0" fontId="5"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5" borderId="1" xfId="0" applyFont="1" applyFill="1" applyBorder="1" applyAlignment="1">
      <alignment horizontal="center" vertical="center" wrapText="1"/>
    </xf>
    <xf numFmtId="3" fontId="7" fillId="5" borderId="1" xfId="0" applyNumberFormat="1" applyFont="1" applyFill="1" applyBorder="1" applyAlignment="1">
      <alignment horizontal="center" vertical="center" wrapText="1"/>
    </xf>
    <xf numFmtId="164" fontId="7" fillId="5" borderId="1" xfId="0" applyNumberFormat="1" applyFont="1" applyFill="1" applyBorder="1" applyAlignment="1">
      <alignment horizontal="right" vertical="center" wrapText="1"/>
    </xf>
    <xf numFmtId="4" fontId="7" fillId="6" borderId="1" xfId="0" applyNumberFormat="1" applyFont="1" applyFill="1" applyBorder="1" applyAlignment="1">
      <alignment horizontal="right" vertical="center" wrapText="1"/>
    </xf>
    <xf numFmtId="0" fontId="0" fillId="7" borderId="1" xfId="0" applyFill="1" applyBorder="1"/>
    <xf numFmtId="3" fontId="7" fillId="6" borderId="1" xfId="0" applyNumberFormat="1" applyFont="1" applyFill="1" applyBorder="1" applyAlignment="1">
      <alignment horizontal="right" vertical="center" wrapText="1"/>
    </xf>
    <xf numFmtId="0" fontId="7" fillId="0" borderId="1" xfId="0" applyFont="1" applyBorder="1" applyAlignment="1">
      <alignment horizontal="center" vertical="center" wrapText="1"/>
    </xf>
    <xf numFmtId="164" fontId="7" fillId="7" borderId="1" xfId="0" applyNumberFormat="1" applyFont="1" applyFill="1" applyBorder="1" applyAlignment="1">
      <alignment horizontal="right" vertical="center" wrapText="1"/>
    </xf>
    <xf numFmtId="164" fontId="11" fillId="7" borderId="1" xfId="0" applyNumberFormat="1" applyFont="1" applyFill="1" applyBorder="1" applyAlignment="1">
      <alignment horizontal="right" vertical="center" wrapText="1"/>
    </xf>
    <xf numFmtId="0" fontId="10" fillId="0" borderId="1" xfId="0" applyFont="1" applyBorder="1" applyAlignment="1">
      <alignment horizontal="left" vertical="center" wrapText="1"/>
    </xf>
    <xf numFmtId="165" fontId="7" fillId="5" borderId="1" xfId="0" applyNumberFormat="1" applyFont="1" applyFill="1" applyBorder="1" applyAlignment="1">
      <alignment horizontal="center" vertical="center" wrapText="1"/>
    </xf>
    <xf numFmtId="166" fontId="7" fillId="6" borderId="1" xfId="0" applyNumberFormat="1" applyFont="1" applyFill="1" applyBorder="1" applyAlignment="1">
      <alignment horizontal="right" vertical="center" wrapText="1"/>
    </xf>
    <xf numFmtId="164" fontId="2" fillId="3" borderId="1" xfId="0" applyNumberFormat="1" applyFont="1" applyFill="1" applyBorder="1" applyAlignment="1">
      <alignment horizontal="right" vertical="center" wrapText="1"/>
    </xf>
    <xf numFmtId="0" fontId="7" fillId="0" borderId="0" xfId="0" applyFont="1" applyAlignment="1">
      <alignment horizontal="left" vertical="center" wrapText="1"/>
    </xf>
    <xf numFmtId="0" fontId="9" fillId="0" borderId="0" xfId="0" applyFont="1" applyAlignment="1">
      <alignment horizontal="left" vertical="center" wrapText="1"/>
    </xf>
    <xf numFmtId="0" fontId="6" fillId="2" borderId="0" xfId="0" applyFont="1" applyFill="1" applyAlignment="1">
      <alignment horizontal="left" vertical="center" wrapText="1"/>
    </xf>
    <xf numFmtId="0" fontId="5" fillId="0" borderId="0" xfId="0" applyFont="1" applyAlignment="1">
      <alignment horizontal="left" vertical="center" wrapText="1"/>
    </xf>
    <xf numFmtId="0" fontId="1" fillId="2" borderId="0" xfId="0" applyFont="1" applyFill="1" applyAlignment="1">
      <alignment horizontal="left" vertical="center" wrapText="1"/>
    </xf>
    <xf numFmtId="0" fontId="2" fillId="3" borderId="0" xfId="0" applyFont="1" applyFill="1" applyAlignment="1">
      <alignment horizontal="left" vertical="center" wrapText="1"/>
    </xf>
    <xf numFmtId="0" fontId="3" fillId="4" borderId="0" xfId="0" applyFont="1" applyFill="1" applyAlignment="1">
      <alignment horizontal="left" vertical="center" wrapText="1"/>
    </xf>
    <xf numFmtId="0" fontId="10" fillId="0" borderId="0" xfId="0" applyFont="1" applyAlignment="1">
      <alignment horizontal="left" vertical="center" wrapText="1"/>
    </xf>
    <xf numFmtId="164" fontId="5" fillId="5" borderId="2" xfId="0" applyNumberFormat="1" applyFont="1" applyFill="1" applyBorder="1" applyAlignment="1">
      <alignment horizontal="right" vertical="center" wrapText="1"/>
    </xf>
    <xf numFmtId="164" fontId="11" fillId="7" borderId="2" xfId="0" applyNumberFormat="1" applyFont="1" applyFill="1" applyBorder="1" applyAlignment="1">
      <alignment horizontal="right" vertical="center" wrapText="1"/>
    </xf>
    <xf numFmtId="0" fontId="6" fillId="3" borderId="1" xfId="0" applyFont="1" applyFill="1" applyBorder="1" applyAlignment="1">
      <alignment horizontal="center" vertical="center" wrapText="1"/>
    </xf>
    <xf numFmtId="164" fontId="7" fillId="7" borderId="2" xfId="0" applyNumberFormat="1" applyFont="1" applyFill="1" applyBorder="1" applyAlignment="1">
      <alignment horizontal="right" vertical="center" wrapText="1"/>
    </xf>
    <xf numFmtId="0" fontId="7" fillId="5" borderId="3" xfId="0" applyFont="1" applyFill="1" applyBorder="1" applyAlignment="1">
      <alignment horizontal="left" vertical="top" wrapText="1"/>
    </xf>
    <xf numFmtId="0" fontId="1" fillId="8" borderId="0" xfId="0" applyFont="1" applyFill="1" applyAlignment="1">
      <alignment horizontal="left" vertical="center" wrapText="1"/>
    </xf>
    <xf numFmtId="0" fontId="2" fillId="8" borderId="1" xfId="0" applyFont="1" applyFill="1" applyBorder="1" applyAlignment="1">
      <alignment horizontal="left" vertical="center" wrapText="1"/>
    </xf>
    <xf numFmtId="0" fontId="6" fillId="8" borderId="0" xfId="0" applyFont="1" applyFill="1" applyAlignment="1">
      <alignment horizontal="left" vertical="center" wrapText="1"/>
    </xf>
    <xf numFmtId="0" fontId="8" fillId="9" borderId="1" xfId="0" applyFont="1" applyFill="1" applyBorder="1"/>
    <xf numFmtId="0" fontId="7" fillId="10" borderId="0" xfId="0" applyFont="1" applyFill="1" applyAlignment="1">
      <alignment horizontal="left" vertical="center" wrapText="1"/>
    </xf>
    <xf numFmtId="0" fontId="6" fillId="8" borderId="1" xfId="0" applyFont="1" applyFill="1" applyBorder="1" applyAlignment="1">
      <alignment horizontal="left" vertical="center" wrapText="1"/>
    </xf>
    <xf numFmtId="0" fontId="6" fillId="8" borderId="1"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B00020"/>
      <rgbColor rgb="FF008000"/>
      <rgbColor rgb="FF000080"/>
      <rgbColor rgb="FF808000"/>
      <rgbColor rgb="FF800080"/>
      <rgbColor rgb="FF0E5C6B"/>
      <rgbColor rgb="FFB7C9CC"/>
      <rgbColor rgb="FF808080"/>
      <rgbColor rgb="FF9999FF"/>
      <rgbColor rgb="FF993366"/>
      <rgbColor rgb="FFFFF8E1"/>
      <rgbColor rgb="FFE1EFF2"/>
      <rgbColor rgb="FF660066"/>
      <rgbColor rgb="FFFF8080"/>
      <rgbColor rgb="FF0066CC"/>
      <rgbColor rgb="FFCCCCFF"/>
      <rgbColor rgb="FF000080"/>
      <rgbColor rgb="FFFF00FF"/>
      <rgbColor rgb="FFFFFF00"/>
      <rgbColor rgb="FF00FFFF"/>
      <rgbColor rgb="FF800080"/>
      <rgbColor rgb="FF800000"/>
      <rgbColor rgb="FF00A696"/>
      <rgbColor rgb="FF0000FF"/>
      <rgbColor rgb="FF00CCFF"/>
      <rgbColor rgb="FFD9ECEA"/>
      <rgbColor rgb="FFF2F2F2"/>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5"/>
  <sheetViews>
    <sheetView showGridLines="0" tabSelected="1" topLeftCell="A17" zoomScaleNormal="100" workbookViewId="0">
      <selection activeCell="B34" sqref="B34:G35"/>
    </sheetView>
  </sheetViews>
  <sheetFormatPr defaultColWidth="8.7109375" defaultRowHeight="15" x14ac:dyDescent="0.25"/>
  <cols>
    <col min="1" max="1" width="3" customWidth="1"/>
    <col min="2" max="2" width="26" customWidth="1"/>
    <col min="3" max="7" width="20" customWidth="1"/>
  </cols>
  <sheetData>
    <row r="1" spans="1:7" ht="24" customHeight="1" x14ac:dyDescent="0.25">
      <c r="A1" s="24" t="s">
        <v>0</v>
      </c>
      <c r="B1" s="24"/>
      <c r="C1" s="24"/>
      <c r="D1" s="24"/>
      <c r="E1" s="24"/>
      <c r="F1" s="24"/>
      <c r="G1" s="24"/>
    </row>
    <row r="2" spans="1:7" ht="18" customHeight="1" x14ac:dyDescent="0.25">
      <c r="A2" s="25" t="s">
        <v>1</v>
      </c>
      <c r="B2" s="25"/>
      <c r="C2" s="25"/>
      <c r="D2" s="25"/>
      <c r="E2" s="25"/>
      <c r="F2" s="25"/>
      <c r="G2" s="25"/>
    </row>
    <row r="3" spans="1:7" ht="18" customHeight="1" x14ac:dyDescent="0.25">
      <c r="A3" s="26" t="s">
        <v>2</v>
      </c>
      <c r="B3" s="26"/>
      <c r="C3" s="26"/>
      <c r="D3" s="26"/>
      <c r="E3" s="26"/>
      <c r="F3" s="26"/>
      <c r="G3" s="26"/>
    </row>
    <row r="5" spans="1:7" ht="15" customHeight="1" x14ac:dyDescent="0.25">
      <c r="B5" s="2" t="s">
        <v>3</v>
      </c>
      <c r="C5" s="23" t="s">
        <v>4</v>
      </c>
      <c r="D5" s="23"/>
      <c r="E5" s="23"/>
      <c r="F5" s="23"/>
      <c r="G5" s="23"/>
    </row>
    <row r="6" spans="1:7" ht="15" customHeight="1" x14ac:dyDescent="0.25">
      <c r="B6" s="2" t="s">
        <v>5</v>
      </c>
      <c r="C6" s="23" t="s">
        <v>6</v>
      </c>
      <c r="D6" s="23"/>
      <c r="E6" s="23"/>
      <c r="F6" s="23"/>
      <c r="G6" s="23"/>
    </row>
    <row r="7" spans="1:7" ht="15" customHeight="1" x14ac:dyDescent="0.25">
      <c r="B7" s="2" t="s">
        <v>7</v>
      </c>
      <c r="C7" s="23" t="s">
        <v>8</v>
      </c>
      <c r="D7" s="23"/>
      <c r="E7" s="23"/>
      <c r="F7" s="23"/>
      <c r="G7" s="23"/>
    </row>
    <row r="8" spans="1:7" ht="15" customHeight="1" x14ac:dyDescent="0.25">
      <c r="B8" s="2" t="s">
        <v>9</v>
      </c>
      <c r="C8" s="23" t="s">
        <v>10</v>
      </c>
      <c r="D8" s="23"/>
      <c r="E8" s="23"/>
      <c r="F8" s="23"/>
      <c r="G8" s="23"/>
    </row>
    <row r="9" spans="1:7" ht="15" customHeight="1" x14ac:dyDescent="0.25">
      <c r="B9" s="2" t="s">
        <v>11</v>
      </c>
      <c r="C9" s="23" t="s">
        <v>12</v>
      </c>
      <c r="D9" s="23"/>
      <c r="E9" s="23"/>
      <c r="F9" s="23"/>
      <c r="G9" s="23"/>
    </row>
    <row r="10" spans="1:7" ht="15" customHeight="1" x14ac:dyDescent="0.25">
      <c r="B10" s="2" t="s">
        <v>13</v>
      </c>
      <c r="C10" s="23" t="s">
        <v>14</v>
      </c>
      <c r="D10" s="23"/>
      <c r="E10" s="23"/>
      <c r="F10" s="23"/>
      <c r="G10" s="23"/>
    </row>
    <row r="11" spans="1:7" ht="15" customHeight="1" x14ac:dyDescent="0.25">
      <c r="B11" s="2" t="s">
        <v>15</v>
      </c>
      <c r="C11" s="23" t="s">
        <v>149</v>
      </c>
      <c r="D11" s="23"/>
      <c r="E11" s="23"/>
      <c r="F11" s="23"/>
      <c r="G11" s="23"/>
    </row>
    <row r="13" spans="1:7" ht="15" customHeight="1" x14ac:dyDescent="0.25">
      <c r="B13" s="22" t="s">
        <v>16</v>
      </c>
      <c r="C13" s="22"/>
      <c r="D13" s="22"/>
      <c r="E13" s="22"/>
      <c r="F13" s="22"/>
      <c r="G13" s="22"/>
    </row>
    <row r="14" spans="1:7" ht="27.75" customHeight="1" x14ac:dyDescent="0.25">
      <c r="B14" s="20" t="s">
        <v>17</v>
      </c>
      <c r="C14" s="20"/>
      <c r="D14" s="20"/>
      <c r="E14" s="20"/>
      <c r="F14" s="20"/>
      <c r="G14" s="20"/>
    </row>
    <row r="15" spans="1:7" ht="27.75" customHeight="1" x14ac:dyDescent="0.25">
      <c r="B15" s="20" t="s">
        <v>18</v>
      </c>
      <c r="C15" s="20"/>
      <c r="D15" s="20"/>
      <c r="E15" s="20"/>
      <c r="F15" s="20"/>
      <c r="G15" s="20"/>
    </row>
    <row r="16" spans="1:7" ht="27.75" customHeight="1" x14ac:dyDescent="0.25">
      <c r="B16" s="20" t="s">
        <v>19</v>
      </c>
      <c r="C16" s="20"/>
      <c r="D16" s="20"/>
      <c r="E16" s="20"/>
      <c r="F16" s="20"/>
      <c r="G16" s="20"/>
    </row>
    <row r="17" spans="2:7" ht="27.75" customHeight="1" x14ac:dyDescent="0.25">
      <c r="B17" s="20" t="s">
        <v>20</v>
      </c>
      <c r="C17" s="20"/>
      <c r="D17" s="20"/>
      <c r="E17" s="20"/>
      <c r="F17" s="20"/>
      <c r="G17" s="20"/>
    </row>
    <row r="18" spans="2:7" ht="27.75" customHeight="1" x14ac:dyDescent="0.25">
      <c r="B18" s="20" t="s">
        <v>21</v>
      </c>
      <c r="C18" s="20"/>
      <c r="D18" s="20"/>
      <c r="E18" s="20"/>
      <c r="F18" s="20"/>
      <c r="G18" s="20"/>
    </row>
    <row r="19" spans="2:7" ht="27.75" customHeight="1" x14ac:dyDescent="0.25">
      <c r="B19" s="20" t="s">
        <v>22</v>
      </c>
      <c r="C19" s="20"/>
      <c r="D19" s="20"/>
      <c r="E19" s="20"/>
      <c r="F19" s="20"/>
      <c r="G19" s="20"/>
    </row>
    <row r="20" spans="2:7" ht="27.75" customHeight="1" x14ac:dyDescent="0.25">
      <c r="B20" s="20" t="s">
        <v>23</v>
      </c>
      <c r="C20" s="20"/>
      <c r="D20" s="20"/>
      <c r="E20" s="20"/>
      <c r="F20" s="20"/>
      <c r="G20" s="20"/>
    </row>
    <row r="21" spans="2:7" ht="27.75" customHeight="1" x14ac:dyDescent="0.25">
      <c r="B21" s="20" t="s">
        <v>24</v>
      </c>
      <c r="C21" s="20"/>
      <c r="D21" s="20"/>
      <c r="E21" s="20"/>
      <c r="F21" s="20"/>
      <c r="G21" s="20"/>
    </row>
    <row r="23" spans="2:7" ht="15" customHeight="1" x14ac:dyDescent="0.25">
      <c r="B23" s="35" t="s">
        <v>25</v>
      </c>
      <c r="C23" s="35"/>
      <c r="D23" s="35"/>
      <c r="E23" s="35"/>
      <c r="F23" s="35"/>
      <c r="G23" s="35"/>
    </row>
    <row r="24" spans="2:7" ht="25.5" customHeight="1" x14ac:dyDescent="0.25">
      <c r="B24" s="20" t="s">
        <v>26</v>
      </c>
      <c r="C24" s="20"/>
      <c r="D24" s="20"/>
      <c r="E24" s="20"/>
      <c r="F24" s="20"/>
      <c r="G24" s="20"/>
    </row>
    <row r="25" spans="2:7" ht="25.5" customHeight="1" x14ac:dyDescent="0.25">
      <c r="B25" s="20" t="s">
        <v>27</v>
      </c>
      <c r="C25" s="20"/>
      <c r="D25" s="20"/>
      <c r="E25" s="20"/>
      <c r="F25" s="20"/>
      <c r="G25" s="20"/>
    </row>
    <row r="26" spans="2:7" ht="25.5" customHeight="1" x14ac:dyDescent="0.25">
      <c r="B26" s="20" t="s">
        <v>28</v>
      </c>
      <c r="C26" s="20"/>
      <c r="D26" s="20"/>
      <c r="E26" s="20"/>
      <c r="F26" s="20"/>
      <c r="G26" s="20"/>
    </row>
    <row r="27" spans="2:7" ht="25.5" customHeight="1" x14ac:dyDescent="0.25">
      <c r="B27" s="20" t="s">
        <v>29</v>
      </c>
      <c r="C27" s="20"/>
      <c r="D27" s="20"/>
      <c r="E27" s="20"/>
      <c r="F27" s="20"/>
      <c r="G27" s="20"/>
    </row>
    <row r="29" spans="2:7" ht="15" customHeight="1" x14ac:dyDescent="0.25">
      <c r="B29" s="35" t="s">
        <v>30</v>
      </c>
      <c r="C29" s="35"/>
      <c r="D29" s="35"/>
      <c r="E29" s="35"/>
      <c r="F29" s="35"/>
      <c r="G29" s="35"/>
    </row>
    <row r="30" spans="2:7" ht="15" customHeight="1" x14ac:dyDescent="0.25">
      <c r="B30" s="36" t="s">
        <v>31</v>
      </c>
      <c r="C30" s="37" t="s">
        <v>32</v>
      </c>
      <c r="D30" s="37"/>
      <c r="E30" s="37"/>
      <c r="F30" s="37"/>
      <c r="G30" s="37"/>
    </row>
    <row r="31" spans="2:7" ht="15" customHeight="1" x14ac:dyDescent="0.25">
      <c r="B31" s="3" t="s">
        <v>33</v>
      </c>
      <c r="C31" s="20" t="s">
        <v>34</v>
      </c>
      <c r="D31" s="20"/>
      <c r="E31" s="20"/>
      <c r="F31" s="20"/>
      <c r="G31" s="20"/>
    </row>
    <row r="32" spans="2:7" ht="15" customHeight="1" x14ac:dyDescent="0.25">
      <c r="B32" s="4" t="s">
        <v>35</v>
      </c>
      <c r="C32" s="20" t="s">
        <v>36</v>
      </c>
      <c r="D32" s="20"/>
      <c r="E32" s="20"/>
      <c r="F32" s="20"/>
      <c r="G32" s="20"/>
    </row>
    <row r="34" spans="2:7" ht="25.5" customHeight="1" x14ac:dyDescent="0.25">
      <c r="B34" s="21"/>
      <c r="C34" s="21"/>
      <c r="D34" s="21"/>
      <c r="E34" s="21"/>
      <c r="F34" s="21"/>
      <c r="G34" s="21"/>
    </row>
    <row r="35" spans="2:7" x14ac:dyDescent="0.25">
      <c r="B35" s="21"/>
      <c r="C35" s="21"/>
      <c r="D35" s="21"/>
      <c r="E35" s="21"/>
      <c r="F35" s="21"/>
      <c r="G35" s="21"/>
    </row>
  </sheetData>
  <mergeCells count="29">
    <mergeCell ref="A1:G1"/>
    <mergeCell ref="A2:G2"/>
    <mergeCell ref="A3:G3"/>
    <mergeCell ref="C5:G5"/>
    <mergeCell ref="C6:G6"/>
    <mergeCell ref="C7:G7"/>
    <mergeCell ref="C8:G8"/>
    <mergeCell ref="C9:G9"/>
    <mergeCell ref="C10:G10"/>
    <mergeCell ref="C11:G11"/>
    <mergeCell ref="B13:G13"/>
    <mergeCell ref="B14:G14"/>
    <mergeCell ref="B15:G15"/>
    <mergeCell ref="B16:G16"/>
    <mergeCell ref="B17:G17"/>
    <mergeCell ref="B18:G18"/>
    <mergeCell ref="B19:G19"/>
    <mergeCell ref="B20:G20"/>
    <mergeCell ref="B21:G21"/>
    <mergeCell ref="B23:G23"/>
    <mergeCell ref="C30:G30"/>
    <mergeCell ref="C31:G31"/>
    <mergeCell ref="C32:G32"/>
    <mergeCell ref="B34:G35"/>
    <mergeCell ref="B24:G24"/>
    <mergeCell ref="B25:G25"/>
    <mergeCell ref="B26:G26"/>
    <mergeCell ref="B27:G27"/>
    <mergeCell ref="B29:G29"/>
  </mergeCells>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9"/>
  <sheetViews>
    <sheetView showGridLines="0" topLeftCell="A19" zoomScaleNormal="100" workbookViewId="0">
      <selection activeCell="B16" activeCellId="2" sqref="B14 A1:G1 B16:G16"/>
    </sheetView>
  </sheetViews>
  <sheetFormatPr defaultColWidth="8.7109375" defaultRowHeight="15" x14ac:dyDescent="0.25"/>
  <cols>
    <col min="1" max="1" width="3" customWidth="1"/>
    <col min="2" max="2" width="34" customWidth="1"/>
    <col min="3" max="5" width="20" customWidth="1"/>
    <col min="6" max="7" width="4" customWidth="1"/>
  </cols>
  <sheetData>
    <row r="1" spans="1:7" ht="24" customHeight="1" x14ac:dyDescent="0.25">
      <c r="A1" s="33" t="s">
        <v>0</v>
      </c>
      <c r="B1" s="33"/>
      <c r="C1" s="33"/>
      <c r="D1" s="33"/>
      <c r="E1" s="33"/>
      <c r="F1" s="33"/>
      <c r="G1" s="33"/>
    </row>
    <row r="2" spans="1:7" ht="18" customHeight="1" x14ac:dyDescent="0.25">
      <c r="A2" s="25" t="s">
        <v>1</v>
      </c>
      <c r="B2" s="25"/>
      <c r="C2" s="25"/>
      <c r="D2" s="25"/>
      <c r="E2" s="25"/>
      <c r="F2" s="25"/>
      <c r="G2" s="25"/>
    </row>
    <row r="3" spans="1:7" ht="18" customHeight="1" x14ac:dyDescent="0.25">
      <c r="A3" s="26" t="s">
        <v>37</v>
      </c>
      <c r="B3" s="26"/>
      <c r="C3" s="26"/>
      <c r="D3" s="26"/>
      <c r="E3" s="26"/>
      <c r="F3" s="26"/>
      <c r="G3" s="26"/>
    </row>
    <row r="5" spans="1:7" ht="15" customHeight="1" x14ac:dyDescent="0.25">
      <c r="B5" s="27" t="s">
        <v>38</v>
      </c>
      <c r="C5" s="27"/>
      <c r="D5" s="27"/>
      <c r="E5" s="27"/>
    </row>
    <row r="6" spans="1:7" x14ac:dyDescent="0.25">
      <c r="B6" s="27"/>
      <c r="C6" s="27"/>
      <c r="D6" s="27"/>
      <c r="E6" s="27"/>
    </row>
    <row r="7" spans="1:7" x14ac:dyDescent="0.25">
      <c r="B7" s="27"/>
      <c r="C7" s="27"/>
      <c r="D7" s="27"/>
      <c r="E7" s="27"/>
    </row>
    <row r="9" spans="1:7" ht="15" customHeight="1" x14ac:dyDescent="0.25">
      <c r="B9" s="1" t="s">
        <v>39</v>
      </c>
      <c r="C9" s="30" t="s">
        <v>40</v>
      </c>
      <c r="D9" s="30"/>
      <c r="E9" s="30"/>
    </row>
    <row r="10" spans="1:7" x14ac:dyDescent="0.25">
      <c r="B10" s="5" t="s">
        <v>41</v>
      </c>
      <c r="C10" s="28"/>
      <c r="D10" s="28"/>
      <c r="E10" s="28"/>
    </row>
    <row r="11" spans="1:7" x14ac:dyDescent="0.25">
      <c r="B11" s="5" t="s">
        <v>42</v>
      </c>
      <c r="C11" s="28"/>
      <c r="D11" s="28"/>
      <c r="E11" s="28"/>
    </row>
    <row r="12" spans="1:7" x14ac:dyDescent="0.25">
      <c r="B12" s="5" t="s">
        <v>43</v>
      </c>
      <c r="C12" s="28"/>
      <c r="D12" s="28"/>
      <c r="E12" s="28"/>
    </row>
    <row r="13" spans="1:7" x14ac:dyDescent="0.25">
      <c r="B13" s="5" t="s">
        <v>44</v>
      </c>
      <c r="C13" s="28"/>
      <c r="D13" s="28"/>
      <c r="E13" s="28"/>
    </row>
    <row r="14" spans="1:7" ht="25.5" x14ac:dyDescent="0.25">
      <c r="B14" s="38" t="s">
        <v>45</v>
      </c>
      <c r="C14" s="29">
        <f>SUM(C10:C13)</f>
        <v>0</v>
      </c>
      <c r="D14" s="29"/>
      <c r="E14" s="29"/>
    </row>
    <row r="16" spans="1:7" ht="15" customHeight="1" x14ac:dyDescent="0.25">
      <c r="B16" s="35" t="s">
        <v>46</v>
      </c>
      <c r="C16" s="35"/>
      <c r="D16" s="35"/>
      <c r="E16" s="35"/>
      <c r="F16" s="35"/>
      <c r="G16" s="35"/>
    </row>
    <row r="17" spans="2:7" ht="15" customHeight="1" x14ac:dyDescent="0.25">
      <c r="B17" s="27" t="s">
        <v>47</v>
      </c>
      <c r="C17" s="27"/>
      <c r="D17" s="27"/>
      <c r="E17" s="27"/>
      <c r="F17" s="27"/>
      <c r="G17" s="27"/>
    </row>
    <row r="18" spans="2:7" x14ac:dyDescent="0.25">
      <c r="B18" s="27"/>
      <c r="C18" s="27"/>
      <c r="D18" s="27"/>
      <c r="E18" s="27"/>
      <c r="F18" s="27"/>
      <c r="G18" s="27"/>
    </row>
    <row r="19" spans="2:7" ht="127.5" x14ac:dyDescent="0.25">
      <c r="B19" s="1" t="s">
        <v>39</v>
      </c>
      <c r="C19" s="1" t="s">
        <v>48</v>
      </c>
      <c r="D19" s="1" t="s">
        <v>49</v>
      </c>
      <c r="E19" s="1" t="s">
        <v>50</v>
      </c>
      <c r="F19" s="1" t="s">
        <v>51</v>
      </c>
      <c r="G19" s="1" t="s">
        <v>52</v>
      </c>
    </row>
    <row r="20" spans="2:7" ht="25.5" x14ac:dyDescent="0.25">
      <c r="B20" s="6" t="s">
        <v>41</v>
      </c>
      <c r="C20" s="6" t="s">
        <v>53</v>
      </c>
      <c r="D20" s="7"/>
      <c r="E20" s="7"/>
      <c r="F20" s="7"/>
      <c r="G20" s="8"/>
    </row>
    <row r="21" spans="2:7" x14ac:dyDescent="0.25">
      <c r="B21" s="6" t="s">
        <v>41</v>
      </c>
      <c r="C21" s="6" t="s">
        <v>54</v>
      </c>
      <c r="D21" s="7"/>
      <c r="E21" s="7"/>
      <c r="F21" s="7"/>
      <c r="G21" s="8"/>
    </row>
    <row r="22" spans="2:7" x14ac:dyDescent="0.25">
      <c r="B22" s="6" t="s">
        <v>41</v>
      </c>
      <c r="C22" s="6" t="s">
        <v>55</v>
      </c>
      <c r="D22" s="7"/>
      <c r="E22" s="7"/>
      <c r="F22" s="7"/>
      <c r="G22" s="8"/>
    </row>
    <row r="23" spans="2:7" x14ac:dyDescent="0.25">
      <c r="B23" s="6" t="s">
        <v>41</v>
      </c>
      <c r="C23" s="6" t="s">
        <v>56</v>
      </c>
      <c r="D23" s="7"/>
      <c r="E23" s="7"/>
      <c r="F23" s="7"/>
      <c r="G23" s="8"/>
    </row>
    <row r="24" spans="2:7" x14ac:dyDescent="0.25">
      <c r="B24" s="6" t="s">
        <v>41</v>
      </c>
      <c r="C24" s="6" t="s">
        <v>57</v>
      </c>
      <c r="D24" s="7"/>
      <c r="E24" s="7"/>
      <c r="F24" s="7"/>
      <c r="G24" s="8"/>
    </row>
    <row r="25" spans="2:7" ht="25.5" x14ac:dyDescent="0.25">
      <c r="B25" s="6" t="s">
        <v>42</v>
      </c>
      <c r="C25" s="6" t="s">
        <v>53</v>
      </c>
      <c r="D25" s="7"/>
      <c r="E25" s="7"/>
      <c r="F25" s="7"/>
      <c r="G25" s="8"/>
    </row>
    <row r="26" spans="2:7" x14ac:dyDescent="0.25">
      <c r="B26" s="6" t="s">
        <v>42</v>
      </c>
      <c r="C26" s="6" t="s">
        <v>54</v>
      </c>
      <c r="D26" s="7"/>
      <c r="E26" s="7"/>
      <c r="F26" s="7"/>
      <c r="G26" s="8"/>
    </row>
    <row r="27" spans="2:7" x14ac:dyDescent="0.25">
      <c r="B27" s="6" t="s">
        <v>42</v>
      </c>
      <c r="C27" s="6" t="s">
        <v>55</v>
      </c>
      <c r="D27" s="7"/>
      <c r="E27" s="7"/>
      <c r="F27" s="7"/>
      <c r="G27" s="8"/>
    </row>
    <row r="28" spans="2:7" x14ac:dyDescent="0.25">
      <c r="B28" s="6" t="s">
        <v>42</v>
      </c>
      <c r="C28" s="6" t="s">
        <v>56</v>
      </c>
      <c r="D28" s="7"/>
      <c r="E28" s="7"/>
      <c r="F28" s="7"/>
      <c r="G28" s="8"/>
    </row>
    <row r="29" spans="2:7" x14ac:dyDescent="0.25">
      <c r="B29" s="6" t="s">
        <v>42</v>
      </c>
      <c r="C29" s="6" t="s">
        <v>57</v>
      </c>
      <c r="D29" s="7"/>
      <c r="E29" s="7"/>
      <c r="F29" s="7"/>
      <c r="G29" s="8"/>
    </row>
    <row r="30" spans="2:7" ht="25.5" x14ac:dyDescent="0.25">
      <c r="B30" s="6" t="s">
        <v>43</v>
      </c>
      <c r="C30" s="6" t="s">
        <v>53</v>
      </c>
      <c r="D30" s="7"/>
      <c r="E30" s="7"/>
      <c r="F30" s="7"/>
      <c r="G30" s="8"/>
    </row>
    <row r="31" spans="2:7" x14ac:dyDescent="0.25">
      <c r="B31" s="6" t="s">
        <v>43</v>
      </c>
      <c r="C31" s="6" t="s">
        <v>54</v>
      </c>
      <c r="D31" s="7"/>
      <c r="E31" s="7"/>
      <c r="F31" s="7"/>
      <c r="G31" s="8"/>
    </row>
    <row r="32" spans="2:7" x14ac:dyDescent="0.25">
      <c r="B32" s="6" t="s">
        <v>43</v>
      </c>
      <c r="C32" s="6" t="s">
        <v>55</v>
      </c>
      <c r="D32" s="7"/>
      <c r="E32" s="7"/>
      <c r="F32" s="7"/>
      <c r="G32" s="8"/>
    </row>
    <row r="33" spans="2:7" x14ac:dyDescent="0.25">
      <c r="B33" s="6" t="s">
        <v>43</v>
      </c>
      <c r="C33" s="6" t="s">
        <v>56</v>
      </c>
      <c r="D33" s="7"/>
      <c r="E33" s="7"/>
      <c r="F33" s="7"/>
      <c r="G33" s="8"/>
    </row>
    <row r="34" spans="2:7" x14ac:dyDescent="0.25">
      <c r="B34" s="6" t="s">
        <v>43</v>
      </c>
      <c r="C34" s="6" t="s">
        <v>57</v>
      </c>
      <c r="D34" s="7"/>
      <c r="E34" s="7"/>
      <c r="F34" s="7"/>
      <c r="G34" s="8"/>
    </row>
    <row r="35" spans="2:7" ht="25.5" x14ac:dyDescent="0.25">
      <c r="B35" s="6" t="s">
        <v>44</v>
      </c>
      <c r="C35" s="6" t="s">
        <v>53</v>
      </c>
      <c r="D35" s="7"/>
      <c r="E35" s="7"/>
      <c r="F35" s="7"/>
      <c r="G35" s="8"/>
    </row>
    <row r="36" spans="2:7" x14ac:dyDescent="0.25">
      <c r="B36" s="6" t="s">
        <v>44</v>
      </c>
      <c r="C36" s="6" t="s">
        <v>54</v>
      </c>
      <c r="D36" s="7"/>
      <c r="E36" s="7"/>
      <c r="F36" s="7"/>
      <c r="G36" s="8"/>
    </row>
    <row r="37" spans="2:7" x14ac:dyDescent="0.25">
      <c r="B37" s="6" t="s">
        <v>44</v>
      </c>
      <c r="C37" s="6" t="s">
        <v>55</v>
      </c>
      <c r="D37" s="7"/>
      <c r="E37" s="7"/>
      <c r="F37" s="7"/>
      <c r="G37" s="8"/>
    </row>
    <row r="38" spans="2:7" x14ac:dyDescent="0.25">
      <c r="B38" s="6" t="s">
        <v>44</v>
      </c>
      <c r="C38" s="6" t="s">
        <v>56</v>
      </c>
      <c r="D38" s="7"/>
      <c r="E38" s="7"/>
      <c r="F38" s="7"/>
      <c r="G38" s="8"/>
    </row>
    <row r="39" spans="2:7" x14ac:dyDescent="0.25">
      <c r="B39" s="6" t="s">
        <v>44</v>
      </c>
      <c r="C39" s="6" t="s">
        <v>57</v>
      </c>
      <c r="D39" s="7"/>
      <c r="E39" s="7"/>
      <c r="F39" s="7"/>
      <c r="G39" s="8"/>
    </row>
  </sheetData>
  <mergeCells count="12">
    <mergeCell ref="A1:G1"/>
    <mergeCell ref="A2:G2"/>
    <mergeCell ref="A3:G3"/>
    <mergeCell ref="B5:E7"/>
    <mergeCell ref="C9:E9"/>
    <mergeCell ref="B16:G16"/>
    <mergeCell ref="B17:G18"/>
    <mergeCell ref="C10:E10"/>
    <mergeCell ref="C11:E11"/>
    <mergeCell ref="C12:E12"/>
    <mergeCell ref="C13:E13"/>
    <mergeCell ref="C14:E14"/>
  </mergeCells>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0"/>
  <sheetViews>
    <sheetView showGridLines="0" zoomScaleNormal="100" workbookViewId="0">
      <selection activeCell="K22" sqref="K22"/>
    </sheetView>
  </sheetViews>
  <sheetFormatPr defaultColWidth="8.7109375" defaultRowHeight="15" x14ac:dyDescent="0.25"/>
  <cols>
    <col min="1" max="1" width="3" customWidth="1"/>
    <col min="2" max="2" width="34" customWidth="1"/>
    <col min="3" max="4" width="16" customWidth="1"/>
    <col min="5" max="6" width="18" customWidth="1"/>
    <col min="7" max="7" width="4" customWidth="1"/>
  </cols>
  <sheetData>
    <row r="1" spans="1:7" ht="24" customHeight="1" x14ac:dyDescent="0.25">
      <c r="A1" s="33" t="s">
        <v>0</v>
      </c>
      <c r="B1" s="33"/>
      <c r="C1" s="33"/>
      <c r="D1" s="33"/>
      <c r="E1" s="33"/>
      <c r="F1" s="33"/>
      <c r="G1" s="33"/>
    </row>
    <row r="2" spans="1:7" ht="18" customHeight="1" x14ac:dyDescent="0.25">
      <c r="A2" s="25" t="s">
        <v>1</v>
      </c>
      <c r="B2" s="25"/>
      <c r="C2" s="25"/>
      <c r="D2" s="25"/>
      <c r="E2" s="25"/>
      <c r="F2" s="25"/>
      <c r="G2" s="25"/>
    </row>
    <row r="3" spans="1:7" ht="18" customHeight="1" x14ac:dyDescent="0.25">
      <c r="A3" s="26" t="s">
        <v>58</v>
      </c>
      <c r="B3" s="26"/>
      <c r="C3" s="26"/>
      <c r="D3" s="26"/>
      <c r="E3" s="26"/>
      <c r="F3" s="26"/>
      <c r="G3" s="26"/>
    </row>
    <row r="5" spans="1:7" ht="15" customHeight="1" x14ac:dyDescent="0.25">
      <c r="B5" s="35" t="s">
        <v>59</v>
      </c>
      <c r="C5" s="35"/>
      <c r="D5" s="35"/>
      <c r="E5" s="35"/>
      <c r="F5" s="35"/>
    </row>
    <row r="6" spans="1:7" ht="15" customHeight="1" x14ac:dyDescent="0.25">
      <c r="B6" s="27" t="s">
        <v>60</v>
      </c>
      <c r="C6" s="27"/>
      <c r="D6" s="27"/>
      <c r="E6" s="27"/>
      <c r="F6" s="27"/>
    </row>
    <row r="7" spans="1:7" x14ac:dyDescent="0.25">
      <c r="B7" s="27"/>
      <c r="C7" s="27"/>
      <c r="D7" s="27"/>
      <c r="E7" s="27"/>
      <c r="F7" s="27"/>
    </row>
    <row r="8" spans="1:7" ht="23.85" customHeight="1" x14ac:dyDescent="0.25">
      <c r="B8" s="1" t="s">
        <v>48</v>
      </c>
      <c r="C8" s="1" t="s">
        <v>61</v>
      </c>
      <c r="D8" s="1" t="s">
        <v>62</v>
      </c>
      <c r="E8" s="30" t="s">
        <v>63</v>
      </c>
      <c r="F8" s="30"/>
    </row>
    <row r="9" spans="1:7" ht="25.5" x14ac:dyDescent="0.25">
      <c r="B9" s="6" t="s">
        <v>64</v>
      </c>
      <c r="C9" s="9"/>
      <c r="D9" s="10">
        <v>180</v>
      </c>
      <c r="E9" s="31">
        <f t="shared" ref="E9:E20" si="0">C9*D9</f>
        <v>0</v>
      </c>
      <c r="F9" s="31"/>
    </row>
    <row r="10" spans="1:7" x14ac:dyDescent="0.25">
      <c r="B10" s="6" t="s">
        <v>65</v>
      </c>
      <c r="C10" s="9"/>
      <c r="D10" s="10">
        <v>40</v>
      </c>
      <c r="E10" s="31">
        <f t="shared" si="0"/>
        <v>0</v>
      </c>
      <c r="F10" s="31"/>
    </row>
    <row r="11" spans="1:7" x14ac:dyDescent="0.25">
      <c r="B11" s="6" t="s">
        <v>66</v>
      </c>
      <c r="C11" s="9"/>
      <c r="D11" s="10">
        <v>90</v>
      </c>
      <c r="E11" s="31">
        <f t="shared" si="0"/>
        <v>0</v>
      </c>
      <c r="F11" s="31"/>
    </row>
    <row r="12" spans="1:7" x14ac:dyDescent="0.25">
      <c r="B12" s="6" t="s">
        <v>56</v>
      </c>
      <c r="C12" s="9"/>
      <c r="D12" s="10">
        <v>25</v>
      </c>
      <c r="E12" s="31">
        <f t="shared" si="0"/>
        <v>0</v>
      </c>
      <c r="F12" s="31"/>
    </row>
    <row r="13" spans="1:7" x14ac:dyDescent="0.25">
      <c r="B13" s="6" t="s">
        <v>67</v>
      </c>
      <c r="C13" s="9"/>
      <c r="D13" s="10">
        <v>60</v>
      </c>
      <c r="E13" s="31">
        <f t="shared" si="0"/>
        <v>0</v>
      </c>
      <c r="F13" s="31"/>
    </row>
    <row r="14" spans="1:7" x14ac:dyDescent="0.25">
      <c r="B14" s="6" t="s">
        <v>68</v>
      </c>
      <c r="C14" s="9"/>
      <c r="D14" s="10">
        <v>30</v>
      </c>
      <c r="E14" s="31">
        <f t="shared" si="0"/>
        <v>0</v>
      </c>
      <c r="F14" s="31"/>
    </row>
    <row r="15" spans="1:7" x14ac:dyDescent="0.25">
      <c r="B15" s="6" t="s">
        <v>69</v>
      </c>
      <c r="C15" s="9"/>
      <c r="D15" s="10">
        <v>20</v>
      </c>
      <c r="E15" s="31">
        <f t="shared" si="0"/>
        <v>0</v>
      </c>
      <c r="F15" s="31"/>
    </row>
    <row r="16" spans="1:7" x14ac:dyDescent="0.25">
      <c r="B16" s="6" t="s">
        <v>70</v>
      </c>
      <c r="C16" s="9"/>
      <c r="D16" s="10">
        <v>25</v>
      </c>
      <c r="E16" s="31">
        <f t="shared" si="0"/>
        <v>0</v>
      </c>
      <c r="F16" s="31"/>
    </row>
    <row r="17" spans="2:6" x14ac:dyDescent="0.25">
      <c r="B17" s="6" t="s">
        <v>71</v>
      </c>
      <c r="C17" s="9"/>
      <c r="D17" s="10">
        <v>5</v>
      </c>
      <c r="E17" s="31">
        <f t="shared" si="0"/>
        <v>0</v>
      </c>
      <c r="F17" s="31"/>
    </row>
    <row r="18" spans="2:6" x14ac:dyDescent="0.25">
      <c r="B18" s="6" t="s">
        <v>72</v>
      </c>
      <c r="C18" s="9"/>
      <c r="D18" s="10">
        <v>5</v>
      </c>
      <c r="E18" s="31">
        <f t="shared" si="0"/>
        <v>0</v>
      </c>
      <c r="F18" s="31"/>
    </row>
    <row r="19" spans="2:6" x14ac:dyDescent="0.25">
      <c r="B19" s="6" t="s">
        <v>73</v>
      </c>
      <c r="C19" s="9"/>
      <c r="D19" s="10">
        <v>10</v>
      </c>
      <c r="E19" s="31">
        <f t="shared" si="0"/>
        <v>0</v>
      </c>
      <c r="F19" s="31"/>
    </row>
    <row r="20" spans="2:6" ht="25.5" x14ac:dyDescent="0.25">
      <c r="B20" s="6" t="s">
        <v>74</v>
      </c>
      <c r="C20" s="9"/>
      <c r="D20" s="10">
        <v>5</v>
      </c>
      <c r="E20" s="31">
        <f t="shared" si="0"/>
        <v>0</v>
      </c>
      <c r="F20" s="31"/>
    </row>
    <row r="21" spans="2:6" ht="25.5" x14ac:dyDescent="0.25">
      <c r="B21" s="38" t="s">
        <v>75</v>
      </c>
      <c r="C21" s="11"/>
      <c r="D21" s="11"/>
      <c r="E21" s="29">
        <f>SUM(E9:E20)</f>
        <v>0</v>
      </c>
      <c r="F21" s="29"/>
    </row>
    <row r="23" spans="2:6" ht="15" customHeight="1" x14ac:dyDescent="0.25">
      <c r="B23" s="35" t="s">
        <v>76</v>
      </c>
      <c r="C23" s="35"/>
      <c r="D23" s="35"/>
      <c r="E23" s="35"/>
      <c r="F23" s="35"/>
    </row>
    <row r="24" spans="2:6" ht="15" customHeight="1" x14ac:dyDescent="0.25">
      <c r="B24" s="27" t="s">
        <v>77</v>
      </c>
      <c r="C24" s="27"/>
      <c r="D24" s="27"/>
      <c r="E24" s="27"/>
      <c r="F24" s="27"/>
    </row>
    <row r="25" spans="2:6" ht="23.85" customHeight="1" x14ac:dyDescent="0.25">
      <c r="B25" s="1" t="s">
        <v>78</v>
      </c>
      <c r="C25" s="1" t="s">
        <v>79</v>
      </c>
      <c r="D25" s="1" t="s">
        <v>80</v>
      </c>
      <c r="E25" s="30" t="s">
        <v>63</v>
      </c>
      <c r="F25" s="30"/>
    </row>
    <row r="26" spans="2:6" x14ac:dyDescent="0.25">
      <c r="B26" s="6" t="s">
        <v>81</v>
      </c>
      <c r="C26" s="9"/>
      <c r="D26" s="12">
        <v>200</v>
      </c>
      <c r="E26" s="31">
        <f>C26*D26</f>
        <v>0</v>
      </c>
      <c r="F26" s="31"/>
    </row>
    <row r="27" spans="2:6" x14ac:dyDescent="0.25">
      <c r="B27" s="6" t="s">
        <v>82</v>
      </c>
      <c r="C27" s="9"/>
      <c r="D27" s="12">
        <v>20</v>
      </c>
      <c r="E27" s="31">
        <f>C27*D27</f>
        <v>0</v>
      </c>
      <c r="F27" s="31"/>
    </row>
    <row r="28" spans="2:6" x14ac:dyDescent="0.25">
      <c r="B28" s="6" t="s">
        <v>83</v>
      </c>
      <c r="C28" s="9"/>
      <c r="D28" s="12">
        <v>20</v>
      </c>
      <c r="E28" s="31">
        <f>C28*D28</f>
        <v>0</v>
      </c>
      <c r="F28" s="31"/>
    </row>
    <row r="29" spans="2:6" x14ac:dyDescent="0.25">
      <c r="B29" s="6" t="s">
        <v>84</v>
      </c>
      <c r="C29" s="9"/>
      <c r="D29" s="12">
        <v>10</v>
      </c>
      <c r="E29" s="31">
        <f>C29*D29</f>
        <v>0</v>
      </c>
      <c r="F29" s="31"/>
    </row>
    <row r="30" spans="2:6" ht="25.5" x14ac:dyDescent="0.25">
      <c r="B30" s="38" t="s">
        <v>85</v>
      </c>
      <c r="C30" s="11"/>
      <c r="D30" s="11"/>
      <c r="E30" s="29">
        <f>SUM(E26:E29)</f>
        <v>0</v>
      </c>
      <c r="F30" s="29"/>
    </row>
  </sheetData>
  <mergeCells count="27">
    <mergeCell ref="A1:G1"/>
    <mergeCell ref="A2:G2"/>
    <mergeCell ref="A3:G3"/>
    <mergeCell ref="B5:F5"/>
    <mergeCell ref="B6:F7"/>
    <mergeCell ref="E8:F8"/>
    <mergeCell ref="E9:F9"/>
    <mergeCell ref="E10:F10"/>
    <mergeCell ref="E11:F11"/>
    <mergeCell ref="E12:F12"/>
    <mergeCell ref="E13:F13"/>
    <mergeCell ref="E14:F14"/>
    <mergeCell ref="E15:F15"/>
    <mergeCell ref="E16:F16"/>
    <mergeCell ref="E17:F17"/>
    <mergeCell ref="E18:F18"/>
    <mergeCell ref="E19:F19"/>
    <mergeCell ref="E20:F20"/>
    <mergeCell ref="E21:F21"/>
    <mergeCell ref="B23:F23"/>
    <mergeCell ref="E29:F29"/>
    <mergeCell ref="E30:F30"/>
    <mergeCell ref="B24:F24"/>
    <mergeCell ref="E25:F25"/>
    <mergeCell ref="E26:F26"/>
    <mergeCell ref="E27:F27"/>
    <mergeCell ref="E28:F28"/>
  </mergeCells>
  <pageMargins left="0.75" right="0.75" top="1" bottom="1"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4"/>
  <sheetViews>
    <sheetView showGridLines="0" zoomScaleNormal="100" workbookViewId="0">
      <selection activeCell="L20" sqref="L20"/>
    </sheetView>
  </sheetViews>
  <sheetFormatPr defaultColWidth="8.7109375" defaultRowHeight="15" x14ac:dyDescent="0.25"/>
  <cols>
    <col min="1" max="1" width="3" customWidth="1"/>
    <col min="2" max="2" width="40" customWidth="1"/>
    <col min="3" max="3" width="14" customWidth="1"/>
    <col min="4" max="5" width="16" customWidth="1"/>
    <col min="6" max="6" width="18" customWidth="1"/>
    <col min="7" max="7" width="4" customWidth="1"/>
  </cols>
  <sheetData>
    <row r="1" spans="1:7" ht="24" customHeight="1" x14ac:dyDescent="0.25">
      <c r="A1" s="33" t="s">
        <v>0</v>
      </c>
      <c r="B1" s="33"/>
      <c r="C1" s="33"/>
      <c r="D1" s="33"/>
      <c r="E1" s="33"/>
      <c r="F1" s="33"/>
      <c r="G1" s="33"/>
    </row>
    <row r="2" spans="1:7" ht="18" customHeight="1" x14ac:dyDescent="0.25">
      <c r="A2" s="25" t="s">
        <v>1</v>
      </c>
      <c r="B2" s="25"/>
      <c r="C2" s="25"/>
      <c r="D2" s="25"/>
      <c r="E2" s="25"/>
      <c r="F2" s="25"/>
      <c r="G2" s="25"/>
    </row>
    <row r="3" spans="1:7" ht="18" customHeight="1" x14ac:dyDescent="0.25">
      <c r="A3" s="26" t="s">
        <v>86</v>
      </c>
      <c r="B3" s="26"/>
      <c r="C3" s="26"/>
      <c r="D3" s="26"/>
      <c r="E3" s="26"/>
      <c r="F3" s="26"/>
      <c r="G3" s="26"/>
    </row>
    <row r="5" spans="1:7" ht="15" customHeight="1" x14ac:dyDescent="0.25">
      <c r="B5" s="27" t="s">
        <v>87</v>
      </c>
      <c r="C5" s="27"/>
      <c r="D5" s="27"/>
      <c r="E5" s="27"/>
      <c r="F5" s="27"/>
    </row>
    <row r="6" spans="1:7" x14ac:dyDescent="0.25">
      <c r="B6" s="27"/>
      <c r="C6" s="27"/>
      <c r="D6" s="27"/>
      <c r="E6" s="27"/>
      <c r="F6" s="27"/>
    </row>
    <row r="8" spans="1:7" ht="25.5" x14ac:dyDescent="0.25">
      <c r="B8" s="1" t="s">
        <v>88</v>
      </c>
      <c r="C8" s="1" t="s">
        <v>89</v>
      </c>
      <c r="D8" s="1" t="s">
        <v>90</v>
      </c>
      <c r="E8" s="1" t="s">
        <v>91</v>
      </c>
      <c r="F8" s="1" t="s">
        <v>63</v>
      </c>
    </row>
    <row r="9" spans="1:7" x14ac:dyDescent="0.25">
      <c r="B9" s="6" t="s">
        <v>92</v>
      </c>
      <c r="C9" s="13" t="s">
        <v>93</v>
      </c>
      <c r="D9" s="9"/>
      <c r="E9" s="12">
        <v>50</v>
      </c>
      <c r="F9" s="14">
        <f t="shared" ref="F9:F23" si="0">D9*E9</f>
        <v>0</v>
      </c>
    </row>
    <row r="10" spans="1:7" x14ac:dyDescent="0.25">
      <c r="B10" s="6" t="s">
        <v>94</v>
      </c>
      <c r="C10" s="13" t="s">
        <v>95</v>
      </c>
      <c r="D10" s="9"/>
      <c r="E10" s="12">
        <v>8</v>
      </c>
      <c r="F10" s="14">
        <f t="shared" si="0"/>
        <v>0</v>
      </c>
    </row>
    <row r="11" spans="1:7" x14ac:dyDescent="0.25">
      <c r="B11" s="6" t="s">
        <v>96</v>
      </c>
      <c r="C11" s="13" t="s">
        <v>95</v>
      </c>
      <c r="D11" s="9"/>
      <c r="E11" s="12">
        <v>8</v>
      </c>
      <c r="F11" s="14">
        <f t="shared" si="0"/>
        <v>0</v>
      </c>
    </row>
    <row r="12" spans="1:7" x14ac:dyDescent="0.25">
      <c r="B12" s="6" t="s">
        <v>97</v>
      </c>
      <c r="C12" s="13" t="s">
        <v>95</v>
      </c>
      <c r="D12" s="9"/>
      <c r="E12" s="12">
        <v>6</v>
      </c>
      <c r="F12" s="14">
        <f t="shared" si="0"/>
        <v>0</v>
      </c>
    </row>
    <row r="13" spans="1:7" x14ac:dyDescent="0.25">
      <c r="B13" s="6" t="s">
        <v>98</v>
      </c>
      <c r="C13" s="13" t="s">
        <v>99</v>
      </c>
      <c r="D13" s="9"/>
      <c r="E13" s="12">
        <v>6</v>
      </c>
      <c r="F13" s="14">
        <f t="shared" si="0"/>
        <v>0</v>
      </c>
    </row>
    <row r="14" spans="1:7" x14ac:dyDescent="0.25">
      <c r="B14" s="6" t="s">
        <v>100</v>
      </c>
      <c r="C14" s="13" t="s">
        <v>99</v>
      </c>
      <c r="D14" s="9"/>
      <c r="E14" s="12">
        <v>6</v>
      </c>
      <c r="F14" s="14">
        <f t="shared" si="0"/>
        <v>0</v>
      </c>
    </row>
    <row r="15" spans="1:7" x14ac:dyDescent="0.25">
      <c r="B15" s="6" t="s">
        <v>101</v>
      </c>
      <c r="C15" s="13" t="s">
        <v>102</v>
      </c>
      <c r="D15" s="9"/>
      <c r="E15" s="12">
        <v>24</v>
      </c>
      <c r="F15" s="14">
        <f t="shared" si="0"/>
        <v>0</v>
      </c>
    </row>
    <row r="16" spans="1:7" x14ac:dyDescent="0.25">
      <c r="B16" s="6" t="s">
        <v>103</v>
      </c>
      <c r="C16" s="13" t="s">
        <v>104</v>
      </c>
      <c r="D16" s="9"/>
      <c r="E16" s="12">
        <v>20</v>
      </c>
      <c r="F16" s="14">
        <f t="shared" si="0"/>
        <v>0</v>
      </c>
    </row>
    <row r="17" spans="2:6" x14ac:dyDescent="0.25">
      <c r="B17" s="6" t="s">
        <v>105</v>
      </c>
      <c r="C17" s="13" t="s">
        <v>104</v>
      </c>
      <c r="D17" s="9"/>
      <c r="E17" s="12">
        <v>15</v>
      </c>
      <c r="F17" s="14">
        <f t="shared" si="0"/>
        <v>0</v>
      </c>
    </row>
    <row r="18" spans="2:6" x14ac:dyDescent="0.25">
      <c r="B18" s="6" t="s">
        <v>106</v>
      </c>
      <c r="C18" s="13" t="s">
        <v>99</v>
      </c>
      <c r="D18" s="9"/>
      <c r="E18" s="12">
        <v>12</v>
      </c>
      <c r="F18" s="14">
        <f t="shared" si="0"/>
        <v>0</v>
      </c>
    </row>
    <row r="19" spans="2:6" x14ac:dyDescent="0.25">
      <c r="B19" s="6" t="s">
        <v>107</v>
      </c>
      <c r="C19" s="13" t="s">
        <v>108</v>
      </c>
      <c r="D19" s="9"/>
      <c r="E19" s="12">
        <v>15</v>
      </c>
      <c r="F19" s="14">
        <f t="shared" si="0"/>
        <v>0</v>
      </c>
    </row>
    <row r="20" spans="2:6" x14ac:dyDescent="0.25">
      <c r="B20" s="6" t="s">
        <v>109</v>
      </c>
      <c r="C20" s="13" t="s">
        <v>108</v>
      </c>
      <c r="D20" s="9"/>
      <c r="E20" s="12">
        <v>20</v>
      </c>
      <c r="F20" s="14">
        <f t="shared" si="0"/>
        <v>0</v>
      </c>
    </row>
    <row r="21" spans="2:6" x14ac:dyDescent="0.25">
      <c r="B21" s="6" t="s">
        <v>110</v>
      </c>
      <c r="C21" s="13" t="s">
        <v>108</v>
      </c>
      <c r="D21" s="9"/>
      <c r="E21" s="12">
        <v>15</v>
      </c>
      <c r="F21" s="14">
        <f t="shared" si="0"/>
        <v>0</v>
      </c>
    </row>
    <row r="22" spans="2:6" ht="25.5" x14ac:dyDescent="0.25">
      <c r="B22" s="6" t="s">
        <v>111</v>
      </c>
      <c r="C22" s="13" t="s">
        <v>112</v>
      </c>
      <c r="D22" s="9"/>
      <c r="E22" s="12">
        <v>10</v>
      </c>
      <c r="F22" s="14">
        <f t="shared" si="0"/>
        <v>0</v>
      </c>
    </row>
    <row r="23" spans="2:6" ht="25.5" x14ac:dyDescent="0.25">
      <c r="B23" s="6" t="s">
        <v>113</v>
      </c>
      <c r="C23" s="13" t="s">
        <v>114</v>
      </c>
      <c r="D23" s="9"/>
      <c r="E23" s="12">
        <v>8</v>
      </c>
      <c r="F23" s="14">
        <f t="shared" si="0"/>
        <v>0</v>
      </c>
    </row>
    <row r="24" spans="2:6" ht="15" customHeight="1" x14ac:dyDescent="0.25">
      <c r="B24" s="39" t="s">
        <v>115</v>
      </c>
      <c r="C24" s="39"/>
      <c r="D24" s="39"/>
      <c r="E24" s="39"/>
      <c r="F24" s="15">
        <f>SUM(F9:F23)</f>
        <v>0</v>
      </c>
    </row>
  </sheetData>
  <mergeCells count="5">
    <mergeCell ref="A1:G1"/>
    <mergeCell ref="A2:G2"/>
    <mergeCell ref="A3:G3"/>
    <mergeCell ref="B5:F6"/>
    <mergeCell ref="B24:E24"/>
  </mergeCells>
  <pageMargins left="0.75" right="0.75" top="1" bottom="1"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2"/>
  <sheetViews>
    <sheetView showGridLines="0" zoomScaleNormal="100" workbookViewId="0">
      <selection sqref="A1:G1"/>
    </sheetView>
  </sheetViews>
  <sheetFormatPr defaultColWidth="8.7109375" defaultRowHeight="15" x14ac:dyDescent="0.25"/>
  <cols>
    <col min="1" max="1" width="3" customWidth="1"/>
    <col min="2" max="2" width="44" customWidth="1"/>
    <col min="3" max="5" width="22" customWidth="1"/>
    <col min="6" max="6" width="4" customWidth="1"/>
  </cols>
  <sheetData>
    <row r="1" spans="1:7" ht="24" customHeight="1" x14ac:dyDescent="0.25">
      <c r="A1" s="33" t="s">
        <v>0</v>
      </c>
      <c r="B1" s="33"/>
      <c r="C1" s="33"/>
      <c r="D1" s="33"/>
      <c r="E1" s="33"/>
      <c r="F1" s="33"/>
      <c r="G1" s="33"/>
    </row>
    <row r="2" spans="1:7" ht="18" customHeight="1" x14ac:dyDescent="0.25">
      <c r="A2" s="25" t="s">
        <v>1</v>
      </c>
      <c r="B2" s="25"/>
      <c r="C2" s="25"/>
      <c r="D2" s="25"/>
      <c r="E2" s="25"/>
      <c r="F2" s="25"/>
      <c r="G2" s="25"/>
    </row>
    <row r="3" spans="1:7" ht="18" customHeight="1" x14ac:dyDescent="0.25">
      <c r="A3" s="26" t="s">
        <v>116</v>
      </c>
      <c r="B3" s="26"/>
      <c r="C3" s="26"/>
      <c r="D3" s="26"/>
      <c r="E3" s="26"/>
      <c r="F3" s="26"/>
      <c r="G3" s="26"/>
    </row>
    <row r="5" spans="1:7" ht="15" customHeight="1" x14ac:dyDescent="0.25">
      <c r="B5" s="27" t="s">
        <v>117</v>
      </c>
      <c r="C5" s="27"/>
      <c r="D5" s="27"/>
      <c r="E5" s="27"/>
    </row>
    <row r="6" spans="1:7" x14ac:dyDescent="0.25">
      <c r="B6" s="27"/>
      <c r="C6" s="27"/>
      <c r="D6" s="27"/>
      <c r="E6" s="27"/>
    </row>
    <row r="7" spans="1:7" x14ac:dyDescent="0.25">
      <c r="B7" s="27"/>
      <c r="C7" s="27"/>
      <c r="D7" s="27"/>
      <c r="E7" s="27"/>
    </row>
    <row r="9" spans="1:7" ht="25.5" x14ac:dyDescent="0.25">
      <c r="B9" s="1" t="s">
        <v>118</v>
      </c>
      <c r="C9" s="1" t="s">
        <v>119</v>
      </c>
      <c r="D9" s="1" t="s">
        <v>120</v>
      </c>
      <c r="E9" s="1" t="s">
        <v>121</v>
      </c>
    </row>
    <row r="10" spans="1:7" ht="60" x14ac:dyDescent="0.25">
      <c r="B10" s="6" t="s">
        <v>122</v>
      </c>
      <c r="C10" s="16" t="s">
        <v>123</v>
      </c>
      <c r="D10" s="7"/>
      <c r="E10" s="9">
        <v>0</v>
      </c>
    </row>
    <row r="11" spans="1:7" ht="36" x14ac:dyDescent="0.25">
      <c r="B11" s="6" t="s">
        <v>124</v>
      </c>
      <c r="C11" s="16" t="s">
        <v>125</v>
      </c>
      <c r="D11" s="7"/>
      <c r="E11" s="9">
        <v>0</v>
      </c>
    </row>
    <row r="12" spans="1:7" ht="48" x14ac:dyDescent="0.25">
      <c r="B12" s="6" t="s">
        <v>126</v>
      </c>
      <c r="C12" s="16" t="s">
        <v>127</v>
      </c>
      <c r="D12" s="7"/>
      <c r="E12" s="9">
        <v>0</v>
      </c>
    </row>
  </sheetData>
  <mergeCells count="4">
    <mergeCell ref="A1:G1"/>
    <mergeCell ref="A2:G2"/>
    <mergeCell ref="A3:G3"/>
    <mergeCell ref="B5:E7"/>
  </mergeCells>
  <pageMargins left="0.75" right="0.75" top="1" bottom="1"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7"/>
  <sheetViews>
    <sheetView showGridLines="0" zoomScaleNormal="100" workbookViewId="0">
      <selection activeCell="H32" sqref="H32"/>
    </sheetView>
  </sheetViews>
  <sheetFormatPr defaultColWidth="8.7109375" defaultRowHeight="15" x14ac:dyDescent="0.25"/>
  <cols>
    <col min="1" max="1" width="3" customWidth="1"/>
    <col min="2" max="2" width="40" customWidth="1"/>
    <col min="3" max="4" width="20" customWidth="1"/>
    <col min="5" max="5" width="22" customWidth="1"/>
    <col min="6" max="6" width="4" customWidth="1"/>
  </cols>
  <sheetData>
    <row r="1" spans="1:7" ht="24" customHeight="1" x14ac:dyDescent="0.25">
      <c r="A1" s="33" t="s">
        <v>0</v>
      </c>
      <c r="B1" s="33"/>
      <c r="C1" s="33"/>
      <c r="D1" s="33"/>
      <c r="E1" s="33"/>
      <c r="F1" s="33"/>
      <c r="G1" s="33"/>
    </row>
    <row r="2" spans="1:7" ht="18" customHeight="1" x14ac:dyDescent="0.25">
      <c r="A2" s="25" t="s">
        <v>1</v>
      </c>
      <c r="B2" s="25"/>
      <c r="C2" s="25"/>
      <c r="D2" s="25"/>
      <c r="E2" s="25"/>
      <c r="F2" s="25"/>
      <c r="G2" s="25"/>
    </row>
    <row r="3" spans="1:7" ht="18" customHeight="1" x14ac:dyDescent="0.25">
      <c r="A3" s="26" t="s">
        <v>128</v>
      </c>
      <c r="B3" s="26"/>
      <c r="C3" s="26"/>
      <c r="D3" s="26"/>
      <c r="E3" s="26"/>
      <c r="F3" s="26"/>
      <c r="G3" s="26"/>
    </row>
    <row r="5" spans="1:7" ht="15" customHeight="1" x14ac:dyDescent="0.25">
      <c r="B5" s="27" t="s">
        <v>129</v>
      </c>
      <c r="C5" s="27"/>
      <c r="D5" s="27"/>
      <c r="E5" s="27"/>
    </row>
    <row r="6" spans="1:7" x14ac:dyDescent="0.25">
      <c r="B6" s="27"/>
      <c r="C6" s="27"/>
      <c r="D6" s="27"/>
      <c r="E6" s="27"/>
    </row>
    <row r="7" spans="1:7" x14ac:dyDescent="0.25">
      <c r="B7" s="27"/>
      <c r="C7" s="27"/>
      <c r="D7" s="27"/>
      <c r="E7" s="27"/>
    </row>
    <row r="9" spans="1:7" ht="25.5" x14ac:dyDescent="0.25">
      <c r="B9" s="1" t="s">
        <v>130</v>
      </c>
      <c r="C9" s="1" t="s">
        <v>131</v>
      </c>
      <c r="D9" s="1" t="s">
        <v>132</v>
      </c>
      <c r="E9" s="1" t="s">
        <v>133</v>
      </c>
    </row>
    <row r="10" spans="1:7" x14ac:dyDescent="0.25">
      <c r="B10" s="6" t="s">
        <v>134</v>
      </c>
      <c r="C10" s="17"/>
      <c r="D10" s="18">
        <v>8000</v>
      </c>
      <c r="E10" s="14">
        <f>C10*D10</f>
        <v>0</v>
      </c>
    </row>
    <row r="12" spans="1:7" ht="15" customHeight="1" x14ac:dyDescent="0.25">
      <c r="B12" s="35" t="s">
        <v>135</v>
      </c>
      <c r="C12" s="35"/>
      <c r="D12" s="35"/>
      <c r="E12" s="35"/>
    </row>
    <row r="13" spans="1:7" x14ac:dyDescent="0.25">
      <c r="B13" s="32"/>
      <c r="C13" s="32"/>
      <c r="D13" s="32"/>
      <c r="E13" s="32"/>
    </row>
    <row r="14" spans="1:7" x14ac:dyDescent="0.25">
      <c r="B14" s="32"/>
      <c r="C14" s="32"/>
      <c r="D14" s="32"/>
      <c r="E14" s="32"/>
    </row>
    <row r="15" spans="1:7" x14ac:dyDescent="0.25">
      <c r="B15" s="32"/>
      <c r="C15" s="32"/>
      <c r="D15" s="32"/>
      <c r="E15" s="32"/>
    </row>
    <row r="16" spans="1:7" x14ac:dyDescent="0.25">
      <c r="B16" s="32"/>
      <c r="C16" s="32"/>
      <c r="D16" s="32"/>
      <c r="E16" s="32"/>
    </row>
    <row r="17" spans="2:5" x14ac:dyDescent="0.25">
      <c r="B17" s="32"/>
      <c r="C17" s="32"/>
      <c r="D17" s="32"/>
      <c r="E17" s="32"/>
    </row>
  </sheetData>
  <mergeCells count="6">
    <mergeCell ref="B13:E17"/>
    <mergeCell ref="A1:G1"/>
    <mergeCell ref="A2:G2"/>
    <mergeCell ref="A3:G3"/>
    <mergeCell ref="B5:E7"/>
    <mergeCell ref="B12:E12"/>
  </mergeCells>
  <pageMargins left="0.75" right="0.75" top="1" bottom="1" header="0.511811023622047" footer="0.511811023622047"/>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17"/>
  <sheetViews>
    <sheetView showGridLines="0" zoomScaleNormal="100" workbookViewId="0">
      <selection activeCell="B15" sqref="B15"/>
    </sheetView>
  </sheetViews>
  <sheetFormatPr defaultColWidth="8.7109375" defaultRowHeight="15" x14ac:dyDescent="0.25"/>
  <cols>
    <col min="1" max="1" width="3" customWidth="1"/>
    <col min="2" max="2" width="44" customWidth="1"/>
    <col min="3" max="4" width="22" customWidth="1"/>
    <col min="5" max="6" width="4" customWidth="1"/>
  </cols>
  <sheetData>
    <row r="1" spans="1:7" ht="24" customHeight="1" x14ac:dyDescent="0.25">
      <c r="A1" s="33" t="s">
        <v>0</v>
      </c>
      <c r="B1" s="33"/>
      <c r="C1" s="33"/>
      <c r="D1" s="33"/>
      <c r="E1" s="33"/>
      <c r="F1" s="33"/>
      <c r="G1" s="33"/>
    </row>
    <row r="2" spans="1:7" ht="18" customHeight="1" x14ac:dyDescent="0.25">
      <c r="A2" s="25" t="s">
        <v>1</v>
      </c>
      <c r="B2" s="25"/>
      <c r="C2" s="25"/>
      <c r="D2" s="25"/>
      <c r="E2" s="25"/>
      <c r="F2" s="25"/>
      <c r="G2" s="25"/>
    </row>
    <row r="3" spans="1:7" ht="18" customHeight="1" x14ac:dyDescent="0.25">
      <c r="A3" s="26" t="s">
        <v>136</v>
      </c>
      <c r="B3" s="26"/>
      <c r="C3" s="26"/>
      <c r="D3" s="26"/>
      <c r="E3" s="26"/>
      <c r="F3" s="26"/>
      <c r="G3" s="26"/>
    </row>
    <row r="5" spans="1:7" ht="15" customHeight="1" x14ac:dyDescent="0.25">
      <c r="B5" s="27" t="s">
        <v>137</v>
      </c>
      <c r="C5" s="27"/>
      <c r="D5" s="27"/>
    </row>
    <row r="6" spans="1:7" ht="22.5" customHeight="1" x14ac:dyDescent="0.25">
      <c r="B6" s="27"/>
      <c r="C6" s="27"/>
      <c r="D6" s="27"/>
    </row>
    <row r="8" spans="1:7" x14ac:dyDescent="0.25">
      <c r="B8" s="1" t="s">
        <v>138</v>
      </c>
      <c r="C8" s="1" t="s">
        <v>139</v>
      </c>
      <c r="D8" s="1" t="s">
        <v>140</v>
      </c>
    </row>
    <row r="9" spans="1:7" x14ac:dyDescent="0.25">
      <c r="B9" s="6" t="s">
        <v>141</v>
      </c>
      <c r="C9" s="14">
        <f>'A. Fixed Element'!C14</f>
        <v>0</v>
      </c>
      <c r="D9" s="14">
        <f>C9*2</f>
        <v>0</v>
      </c>
    </row>
    <row r="10" spans="1:7" x14ac:dyDescent="0.25">
      <c r="B10" s="6" t="s">
        <v>142</v>
      </c>
      <c r="C10" s="14">
        <f>'B. Variable'!E21</f>
        <v>0</v>
      </c>
      <c r="D10" s="14">
        <f>C10*2</f>
        <v>0</v>
      </c>
    </row>
    <row r="11" spans="1:7" x14ac:dyDescent="0.25">
      <c r="B11" s="6" t="s">
        <v>143</v>
      </c>
      <c r="C11" s="14">
        <f>'B. Variable'!E30</f>
        <v>0</v>
      </c>
      <c r="D11" s="14">
        <f>C11*2</f>
        <v>0</v>
      </c>
    </row>
    <row r="12" spans="1:7" x14ac:dyDescent="0.25">
      <c r="B12" s="6" t="s">
        <v>144</v>
      </c>
      <c r="C12" s="14">
        <f>'C. Scheduled Rates'!F24</f>
        <v>0</v>
      </c>
      <c r="D12" s="14">
        <f>C12*2</f>
        <v>0</v>
      </c>
    </row>
    <row r="13" spans="1:7" x14ac:dyDescent="0.25">
      <c r="B13" s="6" t="s">
        <v>145</v>
      </c>
      <c r="C13" s="14">
        <v>0</v>
      </c>
      <c r="D13" s="14">
        <v>0</v>
      </c>
    </row>
    <row r="14" spans="1:7" x14ac:dyDescent="0.25">
      <c r="B14" s="6" t="s">
        <v>146</v>
      </c>
      <c r="C14" s="14">
        <f>-'E. Rebates'!E10</f>
        <v>0</v>
      </c>
      <c r="D14" s="14">
        <f>C14*2</f>
        <v>0</v>
      </c>
    </row>
    <row r="15" spans="1:7" ht="30" x14ac:dyDescent="0.25">
      <c r="B15" s="34" t="s">
        <v>147</v>
      </c>
      <c r="C15" s="19">
        <f>SUM(C9:C14)</f>
        <v>0</v>
      </c>
      <c r="D15" s="19">
        <f>SUM(D9:D14)</f>
        <v>0</v>
      </c>
    </row>
    <row r="17" spans="2:4" ht="22.35" customHeight="1" x14ac:dyDescent="0.25">
      <c r="B17" s="27" t="s">
        <v>148</v>
      </c>
      <c r="C17" s="27"/>
      <c r="D17" s="27"/>
    </row>
  </sheetData>
  <mergeCells count="5">
    <mergeCell ref="A1:G1"/>
    <mergeCell ref="A2:G2"/>
    <mergeCell ref="A3:G3"/>
    <mergeCell ref="B5:D6"/>
    <mergeCell ref="B17:D17"/>
  </mergeCells>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A. Fixed Element</vt:lpstr>
      <vt:lpstr>B. Variable</vt:lpstr>
      <vt:lpstr>C. Scheduled Rates</vt:lpstr>
      <vt:lpstr>D. Pass-Through</vt:lpstr>
      <vt:lpstr>E. Rebates</vt:lpstr>
      <vt:lpstr>Evaluation Summary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Bronwen Davies</cp:lastModifiedBy>
  <cp:revision>0</cp:revision>
  <dcterms:created xsi:type="dcterms:W3CDTF">2026-07-06T12:57:46Z</dcterms:created>
  <dcterms:modified xsi:type="dcterms:W3CDTF">2026-07-08T14:49:16Z</dcterms:modified>
  <dc:language>en-US</dc:language>
</cp:coreProperties>
</file>