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G:\Highways\Highway Maint &amp; Design\_Shared\Dawnus Electronic Files\WINTER\CL4_CO24_weather forecast 2025_26\"/>
    </mc:Choice>
  </mc:AlternateContent>
  <xr:revisionPtr revIDLastSave="0" documentId="13_ncr:1_{9EA6A42F-7724-4914-8D85-FBF4A55889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3" i="1" l="1"/>
  <c r="Q101" i="1" l="1"/>
  <c r="R101" i="1"/>
  <c r="S101" i="1"/>
  <c r="Q51" i="1" l="1"/>
  <c r="R51" i="1"/>
  <c r="S51" i="1"/>
  <c r="Q52" i="1"/>
  <c r="R52" i="1"/>
  <c r="S52" i="1"/>
  <c r="Q117" i="1"/>
  <c r="R117" i="1"/>
  <c r="S117" i="1"/>
  <c r="Q156" i="1"/>
  <c r="R156" i="1"/>
  <c r="S156" i="1"/>
  <c r="Q170" i="1"/>
  <c r="R170" i="1"/>
  <c r="S170" i="1"/>
  <c r="Q171" i="1"/>
  <c r="R171" i="1"/>
  <c r="S171" i="1"/>
  <c r="Q172" i="1"/>
  <c r="R172" i="1"/>
  <c r="S172" i="1"/>
  <c r="Q173" i="1"/>
  <c r="R173" i="1"/>
  <c r="S173" i="1"/>
  <c r="Q174" i="1"/>
  <c r="R174" i="1"/>
  <c r="S174" i="1"/>
  <c r="Q175" i="1"/>
  <c r="R175" i="1"/>
  <c r="S175" i="1"/>
  <c r="Q176" i="1"/>
  <c r="R176" i="1"/>
  <c r="S176" i="1"/>
  <c r="Q177" i="1"/>
  <c r="R177" i="1"/>
  <c r="S177" i="1"/>
  <c r="Q178" i="1"/>
  <c r="R178" i="1"/>
  <c r="S178" i="1"/>
  <c r="Q179" i="1"/>
  <c r="R179" i="1"/>
  <c r="S179" i="1"/>
  <c r="Q180" i="1"/>
  <c r="R180" i="1"/>
  <c r="S180" i="1"/>
  <c r="Q181" i="1"/>
  <c r="R181" i="1"/>
  <c r="S181" i="1"/>
  <c r="Q182" i="1"/>
  <c r="R182" i="1"/>
  <c r="S182" i="1"/>
  <c r="Q183" i="1"/>
  <c r="R183" i="1"/>
  <c r="S183" i="1"/>
  <c r="Q184" i="1"/>
  <c r="R184" i="1"/>
  <c r="S184" i="1"/>
  <c r="Q185" i="1"/>
  <c r="R185" i="1"/>
  <c r="S185" i="1"/>
  <c r="Q186" i="1"/>
  <c r="R186" i="1"/>
  <c r="S186" i="1"/>
  <c r="Q187" i="1"/>
  <c r="R187" i="1"/>
  <c r="S187" i="1"/>
  <c r="Q188" i="1"/>
  <c r="R188" i="1"/>
  <c r="S188" i="1"/>
  <c r="Q189" i="1"/>
  <c r="R189" i="1"/>
  <c r="S189" i="1"/>
  <c r="Q190" i="1"/>
  <c r="R190" i="1"/>
  <c r="S190" i="1"/>
  <c r="Q191" i="1"/>
  <c r="R191" i="1"/>
  <c r="S191" i="1"/>
  <c r="Q192" i="1"/>
  <c r="R192" i="1"/>
  <c r="S192" i="1"/>
  <c r="Q193" i="1"/>
  <c r="R193" i="1"/>
  <c r="S193" i="1"/>
  <c r="Q194" i="1"/>
  <c r="R194" i="1"/>
  <c r="S194" i="1"/>
  <c r="Q195" i="1"/>
  <c r="R195" i="1"/>
  <c r="S195" i="1"/>
  <c r="Q196" i="1"/>
  <c r="R196" i="1"/>
  <c r="S196" i="1"/>
  <c r="Q197" i="1"/>
  <c r="R197" i="1"/>
  <c r="S197" i="1"/>
  <c r="Q198" i="1"/>
  <c r="R198" i="1"/>
  <c r="S198" i="1"/>
  <c r="Q199" i="1"/>
  <c r="R199" i="1"/>
  <c r="S199" i="1"/>
  <c r="Q200" i="1"/>
  <c r="R200" i="1"/>
  <c r="S200" i="1"/>
  <c r="Q201" i="1"/>
  <c r="R201" i="1"/>
  <c r="S201" i="1"/>
  <c r="Q202" i="1"/>
  <c r="R202" i="1"/>
  <c r="S202" i="1"/>
  <c r="Q203" i="1"/>
  <c r="R203" i="1"/>
  <c r="S203" i="1"/>
  <c r="Q204" i="1"/>
  <c r="R204" i="1"/>
  <c r="S204" i="1"/>
  <c r="Q205" i="1"/>
  <c r="R205" i="1"/>
  <c r="S205" i="1"/>
  <c r="Q206" i="1"/>
  <c r="R206" i="1"/>
  <c r="S206" i="1"/>
  <c r="Q207" i="1"/>
  <c r="R207" i="1"/>
  <c r="S207" i="1"/>
  <c r="Q208" i="1"/>
  <c r="R208" i="1"/>
  <c r="S208" i="1"/>
  <c r="Q209" i="1"/>
  <c r="R209" i="1"/>
  <c r="S209" i="1"/>
  <c r="Q210" i="1"/>
  <c r="R210" i="1"/>
  <c r="S210" i="1"/>
  <c r="Q211" i="1"/>
  <c r="R211" i="1"/>
  <c r="S211" i="1"/>
  <c r="Q212" i="1"/>
  <c r="R212" i="1"/>
  <c r="S212" i="1"/>
  <c r="Q213" i="1"/>
  <c r="R213" i="1"/>
  <c r="S213" i="1"/>
  <c r="Q214" i="1"/>
  <c r="R214" i="1"/>
  <c r="S214" i="1"/>
  <c r="Q215" i="1"/>
  <c r="R215" i="1"/>
  <c r="S215" i="1"/>
  <c r="Q216" i="1"/>
  <c r="R216" i="1"/>
  <c r="S216" i="1"/>
  <c r="R169" i="1"/>
  <c r="S169" i="1"/>
  <c r="Q169" i="1"/>
  <c r="R168" i="1"/>
  <c r="S168" i="1"/>
  <c r="Q168" i="1"/>
  <c r="R22" i="1"/>
  <c r="S22" i="1"/>
  <c r="Q22" i="1"/>
  <c r="R21" i="1"/>
  <c r="S21" i="1"/>
  <c r="Q21" i="1"/>
  <c r="R166" i="1"/>
  <c r="S166" i="1"/>
  <c r="Q166" i="1"/>
  <c r="R167" i="1"/>
  <c r="S167" i="1"/>
  <c r="Q167" i="1"/>
  <c r="O217" i="1" l="1"/>
  <c r="S77" i="1" l="1"/>
  <c r="R77" i="1"/>
  <c r="Q77" i="1"/>
  <c r="Q157" i="1" l="1"/>
  <c r="R157" i="1"/>
  <c r="S157" i="1"/>
  <c r="Q76" i="1" l="1"/>
  <c r="R76" i="1"/>
  <c r="S76" i="1"/>
  <c r="N217" i="1" l="1"/>
  <c r="Q20" i="1" l="1"/>
  <c r="R20" i="1"/>
  <c r="S20" i="1"/>
  <c r="Q6" i="1" l="1"/>
  <c r="R6" i="1"/>
  <c r="S6" i="1"/>
  <c r="Q7" i="1"/>
  <c r="R7" i="1"/>
  <c r="S7" i="1"/>
  <c r="Q8" i="1"/>
  <c r="R8" i="1"/>
  <c r="S8" i="1"/>
  <c r="Q9" i="1"/>
  <c r="R9" i="1"/>
  <c r="S9" i="1"/>
  <c r="Q10" i="1"/>
  <c r="R10" i="1"/>
  <c r="S10" i="1"/>
  <c r="Q11" i="1"/>
  <c r="R11" i="1"/>
  <c r="S11" i="1"/>
  <c r="Q12" i="1"/>
  <c r="R12" i="1"/>
  <c r="S12" i="1"/>
  <c r="Q13" i="1"/>
  <c r="R13" i="1"/>
  <c r="S13" i="1"/>
  <c r="Q14" i="1"/>
  <c r="R14" i="1"/>
  <c r="S14" i="1"/>
  <c r="Q15" i="1"/>
  <c r="R15" i="1"/>
  <c r="S15" i="1"/>
  <c r="Q16" i="1"/>
  <c r="R16" i="1"/>
  <c r="S16" i="1"/>
  <c r="Q17" i="1"/>
  <c r="R17" i="1"/>
  <c r="S17" i="1"/>
  <c r="Q18" i="1"/>
  <c r="R18" i="1"/>
  <c r="S18" i="1"/>
  <c r="Q19" i="1"/>
  <c r="R19" i="1"/>
  <c r="S19" i="1"/>
  <c r="Q23" i="1"/>
  <c r="R23" i="1"/>
  <c r="S23" i="1"/>
  <c r="Q24" i="1"/>
  <c r="R24" i="1"/>
  <c r="S24" i="1"/>
  <c r="Q25" i="1"/>
  <c r="R25" i="1"/>
  <c r="S25" i="1"/>
  <c r="Q26" i="1"/>
  <c r="R26" i="1"/>
  <c r="S26" i="1"/>
  <c r="Q27" i="1"/>
  <c r="R27" i="1"/>
  <c r="S27" i="1"/>
  <c r="Q28" i="1"/>
  <c r="R28" i="1"/>
  <c r="S28" i="1"/>
  <c r="Q29" i="1"/>
  <c r="R29" i="1"/>
  <c r="S29" i="1"/>
  <c r="Q30" i="1"/>
  <c r="R30" i="1"/>
  <c r="S30" i="1"/>
  <c r="Q31" i="1"/>
  <c r="R31" i="1"/>
  <c r="S31" i="1"/>
  <c r="Q32" i="1"/>
  <c r="R32" i="1"/>
  <c r="S32" i="1"/>
  <c r="Q33" i="1"/>
  <c r="R33" i="1"/>
  <c r="S33" i="1"/>
  <c r="Q34" i="1"/>
  <c r="R34" i="1"/>
  <c r="S34" i="1"/>
  <c r="Q35" i="1"/>
  <c r="R35" i="1"/>
  <c r="S35" i="1"/>
  <c r="Q36" i="1"/>
  <c r="R36" i="1"/>
  <c r="S36" i="1"/>
  <c r="Q37" i="1"/>
  <c r="R37" i="1"/>
  <c r="S37" i="1"/>
  <c r="Q38" i="1"/>
  <c r="R38" i="1"/>
  <c r="S38" i="1"/>
  <c r="Q39" i="1"/>
  <c r="R39" i="1"/>
  <c r="S39" i="1"/>
  <c r="Q40" i="1"/>
  <c r="R40" i="1"/>
  <c r="S40" i="1"/>
  <c r="Q41" i="1"/>
  <c r="R41" i="1"/>
  <c r="S41" i="1"/>
  <c r="Q42" i="1"/>
  <c r="R42" i="1"/>
  <c r="S42" i="1"/>
  <c r="Q43" i="1"/>
  <c r="R43" i="1"/>
  <c r="S43" i="1"/>
  <c r="Q44" i="1"/>
  <c r="R44" i="1"/>
  <c r="S44" i="1"/>
  <c r="Q45" i="1"/>
  <c r="R45" i="1"/>
  <c r="S45" i="1"/>
  <c r="Q46" i="1"/>
  <c r="R46" i="1"/>
  <c r="S46" i="1"/>
  <c r="Q47" i="1"/>
  <c r="R47" i="1"/>
  <c r="S47" i="1"/>
  <c r="Q48" i="1"/>
  <c r="R48" i="1"/>
  <c r="S48" i="1"/>
  <c r="Q49" i="1"/>
  <c r="R49" i="1"/>
  <c r="S49" i="1"/>
  <c r="Q50" i="1"/>
  <c r="R50" i="1"/>
  <c r="S50" i="1"/>
  <c r="Q53" i="1"/>
  <c r="R53" i="1"/>
  <c r="S53" i="1"/>
  <c r="Q54" i="1"/>
  <c r="R54" i="1"/>
  <c r="S54" i="1"/>
  <c r="Q55" i="1"/>
  <c r="R55" i="1"/>
  <c r="S55" i="1"/>
  <c r="Q56" i="1"/>
  <c r="R56" i="1"/>
  <c r="S56" i="1"/>
  <c r="Q57" i="1"/>
  <c r="R57" i="1"/>
  <c r="S57" i="1"/>
  <c r="Q58" i="1"/>
  <c r="R58" i="1"/>
  <c r="S58" i="1"/>
  <c r="Q59" i="1"/>
  <c r="R59" i="1"/>
  <c r="S59" i="1"/>
  <c r="Q60" i="1"/>
  <c r="R60" i="1"/>
  <c r="S60" i="1"/>
  <c r="Q61" i="1"/>
  <c r="R61" i="1"/>
  <c r="S61" i="1"/>
  <c r="Q62" i="1"/>
  <c r="R62" i="1"/>
  <c r="S62" i="1"/>
  <c r="Q63" i="1"/>
  <c r="R63" i="1"/>
  <c r="S63" i="1"/>
  <c r="Q64" i="1"/>
  <c r="R64" i="1"/>
  <c r="S64" i="1"/>
  <c r="Q65" i="1"/>
  <c r="R65" i="1"/>
  <c r="S65" i="1"/>
  <c r="Q66" i="1"/>
  <c r="R66" i="1"/>
  <c r="S66" i="1"/>
  <c r="Q67" i="1"/>
  <c r="R67" i="1"/>
  <c r="S67" i="1"/>
  <c r="Q68" i="1"/>
  <c r="R68" i="1"/>
  <c r="S68" i="1"/>
  <c r="Q69" i="1"/>
  <c r="R69" i="1"/>
  <c r="S69" i="1"/>
  <c r="Q70" i="1"/>
  <c r="R70" i="1"/>
  <c r="S70" i="1"/>
  <c r="Q71" i="1"/>
  <c r="R71" i="1"/>
  <c r="S71" i="1"/>
  <c r="Q72" i="1"/>
  <c r="R72" i="1"/>
  <c r="S72" i="1"/>
  <c r="Q73" i="1"/>
  <c r="R73" i="1"/>
  <c r="S73" i="1"/>
  <c r="Q74" i="1"/>
  <c r="R74" i="1"/>
  <c r="S74" i="1"/>
  <c r="Q75" i="1"/>
  <c r="R75" i="1"/>
  <c r="S75" i="1"/>
  <c r="Q78" i="1"/>
  <c r="R78" i="1"/>
  <c r="S78" i="1"/>
  <c r="Q79" i="1"/>
  <c r="R79" i="1"/>
  <c r="S79" i="1"/>
  <c r="Q80" i="1"/>
  <c r="R80" i="1"/>
  <c r="S80" i="1"/>
  <c r="Q81" i="1"/>
  <c r="R81" i="1"/>
  <c r="S81" i="1"/>
  <c r="Q82" i="1"/>
  <c r="R82" i="1"/>
  <c r="S82" i="1"/>
  <c r="Q83" i="1"/>
  <c r="R83" i="1"/>
  <c r="S83" i="1"/>
  <c r="Q84" i="1"/>
  <c r="R84" i="1"/>
  <c r="S84" i="1"/>
  <c r="Q85" i="1"/>
  <c r="R85" i="1"/>
  <c r="S85" i="1"/>
  <c r="Q86" i="1"/>
  <c r="R86" i="1"/>
  <c r="S86" i="1"/>
  <c r="Q87" i="1"/>
  <c r="R87" i="1"/>
  <c r="S87" i="1"/>
  <c r="Q88" i="1"/>
  <c r="R88" i="1"/>
  <c r="S88" i="1"/>
  <c r="Q89" i="1"/>
  <c r="R89" i="1"/>
  <c r="S89" i="1"/>
  <c r="Q90" i="1"/>
  <c r="R90" i="1"/>
  <c r="S90" i="1"/>
  <c r="Q91" i="1"/>
  <c r="R91" i="1"/>
  <c r="S91" i="1"/>
  <c r="Q92" i="1"/>
  <c r="R92" i="1"/>
  <c r="S92" i="1"/>
  <c r="R93" i="1"/>
  <c r="S93" i="1"/>
  <c r="Q94" i="1"/>
  <c r="R94" i="1"/>
  <c r="S94" i="1"/>
  <c r="Q95" i="1"/>
  <c r="R95" i="1"/>
  <c r="S95" i="1"/>
  <c r="Q96" i="1"/>
  <c r="R96" i="1"/>
  <c r="S96" i="1"/>
  <c r="Q97" i="1"/>
  <c r="R97" i="1"/>
  <c r="S97" i="1"/>
  <c r="Q98" i="1"/>
  <c r="R98" i="1"/>
  <c r="S98" i="1"/>
  <c r="Q99" i="1"/>
  <c r="R99" i="1"/>
  <c r="S99" i="1"/>
  <c r="Q100" i="1"/>
  <c r="R100" i="1"/>
  <c r="S100" i="1"/>
  <c r="Q102" i="1"/>
  <c r="R102" i="1"/>
  <c r="S102" i="1"/>
  <c r="Q103" i="1"/>
  <c r="R103" i="1"/>
  <c r="S103" i="1"/>
  <c r="Q104" i="1"/>
  <c r="R104" i="1"/>
  <c r="S104" i="1"/>
  <c r="Q105" i="1"/>
  <c r="R105" i="1"/>
  <c r="S105" i="1"/>
  <c r="Q106" i="1"/>
  <c r="R106" i="1"/>
  <c r="S106" i="1"/>
  <c r="Q107" i="1"/>
  <c r="R107" i="1"/>
  <c r="S107" i="1"/>
  <c r="Q108" i="1"/>
  <c r="R108" i="1"/>
  <c r="S108" i="1"/>
  <c r="Q109" i="1"/>
  <c r="R109" i="1"/>
  <c r="S109" i="1"/>
  <c r="Q110" i="1"/>
  <c r="R110" i="1"/>
  <c r="S110" i="1"/>
  <c r="Q111" i="1"/>
  <c r="R111" i="1"/>
  <c r="S111" i="1"/>
  <c r="Q112" i="1"/>
  <c r="R112" i="1"/>
  <c r="S112" i="1"/>
  <c r="Q113" i="1"/>
  <c r="R113" i="1"/>
  <c r="S113" i="1"/>
  <c r="Q114" i="1"/>
  <c r="R114" i="1"/>
  <c r="S114" i="1"/>
  <c r="Q115" i="1"/>
  <c r="R115" i="1"/>
  <c r="S115" i="1"/>
  <c r="Q116" i="1"/>
  <c r="R116" i="1"/>
  <c r="S116" i="1"/>
  <c r="Q118" i="1"/>
  <c r="R118" i="1"/>
  <c r="S118" i="1"/>
  <c r="Q119" i="1"/>
  <c r="R119" i="1"/>
  <c r="S119" i="1"/>
  <c r="Q120" i="1"/>
  <c r="R120" i="1"/>
  <c r="S120" i="1"/>
  <c r="Q121" i="1"/>
  <c r="R121" i="1"/>
  <c r="S121" i="1"/>
  <c r="Q122" i="1"/>
  <c r="R122" i="1"/>
  <c r="S122" i="1"/>
  <c r="Q123" i="1"/>
  <c r="R123" i="1"/>
  <c r="S123" i="1"/>
  <c r="Q124" i="1"/>
  <c r="R124" i="1"/>
  <c r="S124" i="1"/>
  <c r="Q125" i="1"/>
  <c r="R125" i="1"/>
  <c r="S125" i="1"/>
  <c r="Q126" i="1"/>
  <c r="R126" i="1"/>
  <c r="S126" i="1"/>
  <c r="Q127" i="1"/>
  <c r="R127" i="1"/>
  <c r="S127" i="1"/>
  <c r="Q128" i="1"/>
  <c r="R128" i="1"/>
  <c r="S128" i="1"/>
  <c r="Q129" i="1"/>
  <c r="R129" i="1"/>
  <c r="S129" i="1"/>
  <c r="Q130" i="1"/>
  <c r="R130" i="1"/>
  <c r="S130" i="1"/>
  <c r="Q131" i="1"/>
  <c r="R131" i="1"/>
  <c r="S131" i="1"/>
  <c r="Q132" i="1"/>
  <c r="R132" i="1"/>
  <c r="S132" i="1"/>
  <c r="Q133" i="1"/>
  <c r="R133" i="1"/>
  <c r="S133" i="1"/>
  <c r="Q134" i="1"/>
  <c r="R134" i="1"/>
  <c r="S134" i="1"/>
  <c r="Q135" i="1"/>
  <c r="R135" i="1"/>
  <c r="S135" i="1"/>
  <c r="Q136" i="1"/>
  <c r="R136" i="1"/>
  <c r="S136" i="1"/>
  <c r="Q137" i="1"/>
  <c r="R137" i="1"/>
  <c r="S137" i="1"/>
  <c r="Q138" i="1"/>
  <c r="R138" i="1"/>
  <c r="S138" i="1"/>
  <c r="Q139" i="1"/>
  <c r="R139" i="1"/>
  <c r="S139" i="1"/>
  <c r="Q140" i="1"/>
  <c r="R140" i="1"/>
  <c r="S140" i="1"/>
  <c r="Q141" i="1"/>
  <c r="R141" i="1"/>
  <c r="S141" i="1"/>
  <c r="Q142" i="1"/>
  <c r="R142" i="1"/>
  <c r="S142" i="1"/>
  <c r="Q143" i="1"/>
  <c r="R143" i="1"/>
  <c r="S143" i="1"/>
  <c r="Q144" i="1"/>
  <c r="R144" i="1"/>
  <c r="S144" i="1"/>
  <c r="Q145" i="1"/>
  <c r="R145" i="1"/>
  <c r="S145" i="1"/>
  <c r="Q146" i="1"/>
  <c r="R146" i="1"/>
  <c r="S146" i="1"/>
  <c r="Q147" i="1"/>
  <c r="R147" i="1"/>
  <c r="S147" i="1"/>
  <c r="Q148" i="1"/>
  <c r="R148" i="1"/>
  <c r="S148" i="1"/>
  <c r="Q149" i="1"/>
  <c r="R149" i="1"/>
  <c r="S149" i="1"/>
  <c r="Q150" i="1"/>
  <c r="R150" i="1"/>
  <c r="S150" i="1"/>
  <c r="Q151" i="1"/>
  <c r="R151" i="1"/>
  <c r="S151" i="1"/>
  <c r="Q152" i="1"/>
  <c r="R152" i="1"/>
  <c r="S152" i="1"/>
  <c r="Q153" i="1"/>
  <c r="R153" i="1"/>
  <c r="S153" i="1"/>
  <c r="Q154" i="1"/>
  <c r="R154" i="1"/>
  <c r="S154" i="1"/>
  <c r="Q155" i="1"/>
  <c r="R155" i="1"/>
  <c r="S155" i="1"/>
  <c r="Q158" i="1"/>
  <c r="R158" i="1"/>
  <c r="S158" i="1"/>
  <c r="Q159" i="1"/>
  <c r="R159" i="1"/>
  <c r="S159" i="1"/>
  <c r="Q160" i="1"/>
  <c r="R160" i="1"/>
  <c r="S160" i="1"/>
  <c r="Q161" i="1"/>
  <c r="R161" i="1"/>
  <c r="S161" i="1"/>
  <c r="Q162" i="1"/>
  <c r="R162" i="1"/>
  <c r="S162" i="1"/>
  <c r="Q163" i="1"/>
  <c r="R163" i="1"/>
  <c r="S163" i="1"/>
  <c r="Q164" i="1"/>
  <c r="R164" i="1"/>
  <c r="S164" i="1"/>
  <c r="Q165" i="1"/>
  <c r="R165" i="1"/>
  <c r="S165" i="1"/>
  <c r="S5" i="1"/>
  <c r="R5" i="1" l="1"/>
  <c r="Q5" i="1"/>
</calcChain>
</file>

<file path=xl/sharedStrings.xml><?xml version="1.0" encoding="utf-8"?>
<sst xmlns="http://schemas.openxmlformats.org/spreadsheetml/2006/main" count="240" uniqueCount="154">
  <si>
    <t>DATE</t>
  </si>
  <si>
    <t>GRITTING ACTION</t>
  </si>
  <si>
    <t>ACTION</t>
  </si>
  <si>
    <t>ACTUAL ROAD TEMP</t>
  </si>
  <si>
    <t>COMMENTS</t>
  </si>
  <si>
    <t>TOTAL NO. OF RUNS</t>
  </si>
  <si>
    <t>EAST</t>
  </si>
  <si>
    <t>WEST</t>
  </si>
  <si>
    <t>SOUTH</t>
  </si>
  <si>
    <t>START</t>
  </si>
  <si>
    <t>FINISH</t>
  </si>
  <si>
    <t>10g/m² sc</t>
  </si>
  <si>
    <t>15g/m² sc</t>
  </si>
  <si>
    <t>20g/m² sc</t>
  </si>
  <si>
    <t>DECISION CHANGE</t>
  </si>
  <si>
    <t>PREDICTED ROAD TEMP</t>
  </si>
  <si>
    <t>DIFFERENCE IN TEMP</t>
  </si>
  <si>
    <t>W/O'S</t>
  </si>
  <si>
    <t xml:space="preserve">Total of  full grit runs within last year.  Of these  (%) were not required.  </t>
  </si>
  <si>
    <t>Cost to the Authority for unnecessary gritting was £</t>
  </si>
  <si>
    <r>
      <t xml:space="preserve">Biggest difference in predicted and actual temperature was </t>
    </r>
    <r>
      <rPr>
        <sz val="11"/>
        <color theme="1"/>
        <rFont val="Times New Roman"/>
        <family val="1"/>
      </rPr>
      <t>°</t>
    </r>
    <r>
      <rPr>
        <sz val="12"/>
        <color theme="1"/>
        <rFont val="Times New Roman"/>
        <family val="1"/>
      </rPr>
      <t xml:space="preserve"> which occurred on /19.</t>
    </r>
  </si>
  <si>
    <r>
      <t xml:space="preserve"> No. occasion on 02/04/19 where temperature had fallen to 0</t>
    </r>
    <r>
      <rPr>
        <sz val="11"/>
        <color theme="1"/>
        <rFont val="Times New Roman"/>
        <family val="1"/>
      </rPr>
      <t xml:space="preserve">° </t>
    </r>
    <r>
      <rPr>
        <sz val="12"/>
        <color theme="1"/>
        <rFont val="Times New Roman"/>
        <family val="1"/>
      </rPr>
      <t>we did not grit because we were not informed.</t>
    </r>
  </si>
  <si>
    <t>SALT USAGE</t>
  </si>
  <si>
    <t>2am</t>
  </si>
  <si>
    <t>5:30am</t>
  </si>
  <si>
    <t>Did not require to grit</t>
  </si>
  <si>
    <t>5pm        2am</t>
  </si>
  <si>
    <t>8:30pm     5:30am</t>
  </si>
  <si>
    <t>7:30pm    12:30am   5:30am</t>
  </si>
  <si>
    <t xml:space="preserve">10g/m² sc    15g/m² sc  10g/m² sc   </t>
  </si>
  <si>
    <t xml:space="preserve">4pm S     9pm E/W    2am S   </t>
  </si>
  <si>
    <t>11pm S/E</t>
  </si>
  <si>
    <t>2:30am</t>
  </si>
  <si>
    <t>6:30pm</t>
  </si>
  <si>
    <t>3pm</t>
  </si>
  <si>
    <t>Did not require to grit East</t>
  </si>
  <si>
    <t>998613    998648</t>
  </si>
  <si>
    <t>1055192                                                                               1055194</t>
  </si>
  <si>
    <t>5pm E</t>
  </si>
  <si>
    <t>8:30pm</t>
  </si>
  <si>
    <t>1am S/E</t>
  </si>
  <si>
    <t>4:30am</t>
  </si>
  <si>
    <t>4pm E</t>
  </si>
  <si>
    <t>7:30pm</t>
  </si>
  <si>
    <t>1am</t>
  </si>
  <si>
    <t xml:space="preserve">1pm S        1am S    </t>
  </si>
  <si>
    <t>4:30pm 4:30am</t>
  </si>
  <si>
    <t xml:space="preserve">1pm         1am   </t>
  </si>
  <si>
    <t>11pm</t>
  </si>
  <si>
    <t>2pm        1am</t>
  </si>
  <si>
    <t>5:30pm      4:30am</t>
  </si>
  <si>
    <t xml:space="preserve">1pm S&amp;E        1am S&amp;E  </t>
  </si>
  <si>
    <t>10g/m² sc 15g/m² sc</t>
  </si>
  <si>
    <t xml:space="preserve">2:30pm         2am   </t>
  </si>
  <si>
    <t>5:30pm   5:30am</t>
  </si>
  <si>
    <t xml:space="preserve">4pm         2am   </t>
  </si>
  <si>
    <t>7:30pm 5:30am</t>
  </si>
  <si>
    <t>S</t>
  </si>
  <si>
    <t>12pm      4pm        2am</t>
  </si>
  <si>
    <t>3:30pm     7:30pm   5:30am</t>
  </si>
  <si>
    <r>
      <rPr>
        <sz val="11"/>
        <rFont val="Times New Roman"/>
        <family val="1"/>
      </rPr>
      <t xml:space="preserve">Patrol following 2am action  </t>
    </r>
    <r>
      <rPr>
        <sz val="11"/>
        <color rgb="FFFF0000"/>
        <rFont val="Times New Roman"/>
        <family val="1"/>
      </rPr>
      <t>S</t>
    </r>
  </si>
  <si>
    <t>Did not require to grit West</t>
  </si>
  <si>
    <r>
      <t xml:space="preserve">Grit West at 1am following weather update at 6:45pm </t>
    </r>
    <r>
      <rPr>
        <sz val="11"/>
        <color rgb="FFFF0000"/>
        <rFont val="Times New Roman"/>
        <family val="1"/>
      </rPr>
      <t>Did not require to grit East and West</t>
    </r>
  </si>
  <si>
    <r>
      <t xml:space="preserve">Grit East and West asap and 1am following weather update at 6:45pm </t>
    </r>
    <r>
      <rPr>
        <sz val="11"/>
        <color rgb="FFFF0000"/>
        <rFont val="Times New Roman"/>
        <family val="1"/>
      </rPr>
      <t>Did not require to grit West</t>
    </r>
  </si>
  <si>
    <t>4pm S&amp;E  12am</t>
  </si>
  <si>
    <t>7:30pm    3:30am</t>
  </si>
  <si>
    <t>Did not require to grit West and South</t>
  </si>
  <si>
    <t>IN1173</t>
  </si>
  <si>
    <t>IN1174  IN1175  IN1176</t>
  </si>
  <si>
    <t>1055208  1055210  1055212</t>
  </si>
  <si>
    <t>1055214  1055216</t>
  </si>
  <si>
    <t>1055218  1055220</t>
  </si>
  <si>
    <t>1055224 1055226</t>
  </si>
  <si>
    <t>1055228 1055230</t>
  </si>
  <si>
    <t>IN1177  IN1178</t>
  </si>
  <si>
    <t>IN1179  IN1180</t>
  </si>
  <si>
    <t>IN1181</t>
  </si>
  <si>
    <t>IN1182   IN1183</t>
  </si>
  <si>
    <t>IN1184  IN1187</t>
  </si>
  <si>
    <t>1055232  1074928</t>
  </si>
  <si>
    <t>1074930  1074932</t>
  </si>
  <si>
    <t>1074934  1074936</t>
  </si>
  <si>
    <t>IN1188  IN1189</t>
  </si>
  <si>
    <t>9pm</t>
  </si>
  <si>
    <t>12:30am</t>
  </si>
  <si>
    <t>IN1190  IN1191</t>
  </si>
  <si>
    <t>IN1192  IN1193</t>
  </si>
  <si>
    <r>
      <t xml:space="preserve">1pm         </t>
    </r>
    <r>
      <rPr>
        <sz val="11"/>
        <rFont val="Times New Roman"/>
        <family val="1"/>
      </rPr>
      <t>1am</t>
    </r>
    <r>
      <rPr>
        <sz val="11"/>
        <color theme="1"/>
        <rFont val="Times New Roman"/>
        <family val="1"/>
      </rPr>
      <t xml:space="preserve">   </t>
    </r>
  </si>
  <si>
    <t>IN1194   IN1196  IN1197  IN1198</t>
  </si>
  <si>
    <r>
      <t xml:space="preserve">Gritted all routes at 9pm and </t>
    </r>
    <r>
      <rPr>
        <sz val="11"/>
        <rFont val="Times New Roman"/>
        <family val="1"/>
      </rPr>
      <t>4am</t>
    </r>
    <r>
      <rPr>
        <sz val="11"/>
        <color theme="1"/>
        <rFont val="Times New Roman"/>
        <family val="1"/>
      </rPr>
      <t xml:space="preserve"> with 15g </t>
    </r>
    <r>
      <rPr>
        <sz val="11"/>
        <color rgb="FFFF0000"/>
        <rFont val="Times New Roman"/>
        <family val="1"/>
      </rPr>
      <t xml:space="preserve">S </t>
    </r>
    <r>
      <rPr>
        <sz val="11"/>
        <rFont val="Times New Roman"/>
        <family val="1"/>
      </rPr>
      <t>1am gritting cancelled.</t>
    </r>
    <r>
      <rPr>
        <sz val="11"/>
        <color rgb="FFFF0000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Following feedback </t>
    </r>
    <r>
      <rPr>
        <sz val="11"/>
        <rFont val="Times New Roman"/>
        <family val="1"/>
      </rPr>
      <t>grit and plough South and East at 10am with 15g</t>
    </r>
  </si>
  <si>
    <t>1074938  1074940  1074942  1074944</t>
  </si>
  <si>
    <t>3pm      12am</t>
  </si>
  <si>
    <t>6:30pm   3:30am</t>
  </si>
  <si>
    <t>3pm E/S     12am E</t>
  </si>
  <si>
    <t>Did not require to grit East. Should of gritted West</t>
  </si>
  <si>
    <t>IN1199   IN1200</t>
  </si>
  <si>
    <t>1074950  1074952</t>
  </si>
  <si>
    <t>9pm S/W</t>
  </si>
  <si>
    <t>IN1201  IN1202  IN1203</t>
  </si>
  <si>
    <t>1074958 1074960    1077543</t>
  </si>
  <si>
    <t>1077549  1077551</t>
  </si>
  <si>
    <t>IN1204  IN1205</t>
  </si>
  <si>
    <t>5pm</t>
  </si>
  <si>
    <t>IN1209</t>
  </si>
  <si>
    <t>1077555   1077557</t>
  </si>
  <si>
    <t>IN1213  IN1214</t>
  </si>
  <si>
    <t>IN1216</t>
  </si>
  <si>
    <t>IN1221</t>
  </si>
  <si>
    <t>IN1222</t>
  </si>
  <si>
    <t>1077565  1077567</t>
  </si>
  <si>
    <t>IN1223  IN1224</t>
  </si>
  <si>
    <t>1077569   1077571</t>
  </si>
  <si>
    <t>IN1225  IN1226</t>
  </si>
  <si>
    <t>1077573  1077575</t>
  </si>
  <si>
    <r>
      <t xml:space="preserve">Gritted South 2am with 10g due to forcast update. </t>
    </r>
    <r>
      <rPr>
        <sz val="11"/>
        <color rgb="FFFF0000"/>
        <rFont val="Times New Roman"/>
        <family val="1"/>
      </rPr>
      <t>Did not require to grit.</t>
    </r>
  </si>
  <si>
    <t>3pm       12am</t>
  </si>
  <si>
    <t>6:30pm     3:30am</t>
  </si>
  <si>
    <t>1077581  1077583</t>
  </si>
  <si>
    <t>10pm S/W</t>
  </si>
  <si>
    <t>1:30am</t>
  </si>
  <si>
    <r>
      <t xml:space="preserve">Gritted all routes due to forcast update. </t>
    </r>
    <r>
      <rPr>
        <sz val="11"/>
        <color rgb="FFFF0000"/>
        <rFont val="Times New Roman"/>
        <family val="1"/>
      </rPr>
      <t>Did not require to grit.</t>
    </r>
  </si>
  <si>
    <t>IN1227  IN1228</t>
  </si>
  <si>
    <t>IN1231</t>
  </si>
  <si>
    <t>IN1233</t>
  </si>
  <si>
    <t>IN1234  IN1235</t>
  </si>
  <si>
    <r>
      <t xml:space="preserve">Gritted South and West due to telephone call from Metdesk at 6am with 10g. </t>
    </r>
    <r>
      <rPr>
        <sz val="11"/>
        <color rgb="FFFF0000"/>
        <rFont val="Times New Roman"/>
        <family val="1"/>
      </rPr>
      <t>Did not require to grit West.</t>
    </r>
  </si>
  <si>
    <t>6pm         2am</t>
  </si>
  <si>
    <t xml:space="preserve">1077589     1077591 </t>
  </si>
  <si>
    <t>9:30pm      5:30am</t>
  </si>
  <si>
    <t>6pm S/E   11pm W        2am S/E</t>
  </si>
  <si>
    <t>9:30pm     2:30am     5:30am</t>
  </si>
  <si>
    <t>Did not require to grit West.</t>
  </si>
  <si>
    <t>IN1237</t>
  </si>
  <si>
    <t>IN1239</t>
  </si>
  <si>
    <t>IN1241  IN1242</t>
  </si>
  <si>
    <t>1077593  1104697   1104699</t>
  </si>
  <si>
    <t>IN1243    IN1244</t>
  </si>
  <si>
    <t>9:30pm    5:30am</t>
  </si>
  <si>
    <t>1104703 1104705</t>
  </si>
  <si>
    <t>8pm W</t>
  </si>
  <si>
    <t>11:30pm</t>
  </si>
  <si>
    <r>
      <t xml:space="preserve">Gritted South and East due to telephone call from Metdesk at 3:20am with 10g. </t>
    </r>
    <r>
      <rPr>
        <sz val="11"/>
        <color rgb="FFFF0000"/>
        <rFont val="Times New Roman"/>
        <family val="1"/>
      </rPr>
      <t>Did not require to grit South.</t>
    </r>
  </si>
  <si>
    <t>n/a</t>
  </si>
  <si>
    <t>4am</t>
  </si>
  <si>
    <t>√</t>
  </si>
  <si>
    <t>1104707   1104709</t>
  </si>
  <si>
    <t>IN1245</t>
  </si>
  <si>
    <t>IN1247      IN1248</t>
  </si>
  <si>
    <t>IN1249     IN1250</t>
  </si>
  <si>
    <t>IN1251</t>
  </si>
  <si>
    <t>Did not require to grit South</t>
  </si>
  <si>
    <t>IN1254</t>
  </si>
  <si>
    <t>IN1257</t>
  </si>
  <si>
    <t>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</si>
</sst>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&quot;£&quot;#,##0.00"/>
  </numFmts>
  <fonts count="13" x14ac:knownFonts="1"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libri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b/>
      <sz val="11"/>
      <color rgb="FFFF0000"/>
      <name val="Times New Roman"/>
      <family val="1"/>
    </font>
    <font>
      <sz val="11"/>
      <color theme="1"/>
      <name val="Aptos Narrow"/>
      <family val="2"/>
    </font>
    <font>
      <sz val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ck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4" tint="-0.24994659260841701"/>
      </bottom>
      <diagonal/>
    </border>
    <border>
      <left/>
      <right/>
      <top style="thin">
        <color indexed="64"/>
      </top>
      <bottom style="thick">
        <color theme="4" tint="-0.24994659260841701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2" fontId="3" fillId="0" borderId="1" xfId="0" applyNumberFormat="1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14" fontId="5" fillId="2" borderId="1" xfId="0" applyNumberFormat="1" applyFont="1" applyFill="1" applyBorder="1" applyAlignment="1">
      <alignment horizontal="center" vertical="top" wrapText="1"/>
    </xf>
    <xf numFmtId="12" fontId="3" fillId="0" borderId="1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6" fontId="3" fillId="0" borderId="0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12" fontId="3" fillId="0" borderId="5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12" fontId="3" fillId="0" borderId="4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20" fontId="3" fillId="0" borderId="1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center" vertical="top" wrapText="1"/>
    </xf>
    <xf numFmtId="12" fontId="4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vertical="top" wrapText="1"/>
    </xf>
    <xf numFmtId="12" fontId="3" fillId="0" borderId="0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 wrapText="1"/>
    </xf>
    <xf numFmtId="12" fontId="2" fillId="0" borderId="4" xfId="0" applyNumberFormat="1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12" fontId="0" fillId="0" borderId="0" xfId="0" applyNumberFormat="1" applyAlignment="1">
      <alignment vertical="top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right" vertical="top" wrapText="1"/>
    </xf>
    <xf numFmtId="12" fontId="3" fillId="0" borderId="6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right" vertical="top" wrapText="1"/>
    </xf>
    <xf numFmtId="12" fontId="3" fillId="0" borderId="7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3" fillId="3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14" fontId="7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164" fontId="3" fillId="0" borderId="6" xfId="0" applyNumberFormat="1" applyFont="1" applyBorder="1" applyAlignment="1">
      <alignment horizontal="center" vertical="top" wrapText="1"/>
    </xf>
    <xf numFmtId="164" fontId="3" fillId="0" borderId="7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top" wrapText="1"/>
    </xf>
    <xf numFmtId="164" fontId="0" fillId="0" borderId="0" xfId="0" applyNumberFormat="1" applyAlignment="1">
      <alignment vertical="top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3" fillId="3" borderId="0" xfId="0" applyFont="1" applyFill="1" applyAlignment="1">
      <alignment horizontal="center" vertical="top"/>
    </xf>
    <xf numFmtId="164" fontId="7" fillId="0" borderId="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12" fontId="3" fillId="0" borderId="11" xfId="0" applyNumberFormat="1" applyFont="1" applyBorder="1" applyAlignment="1">
      <alignment horizontal="center" vertical="top" wrapText="1"/>
    </xf>
    <xf numFmtId="164" fontId="3" fillId="0" borderId="11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1" fontId="3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7" fillId="0" borderId="0" xfId="0" applyFont="1" applyAlignment="1">
      <alignment horizontal="center" vertical="top"/>
    </xf>
    <xf numFmtId="12" fontId="5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3" fillId="0" borderId="7" xfId="0" applyNumberFormat="1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vertical="top" wrapText="1"/>
    </xf>
    <xf numFmtId="0" fontId="3" fillId="0" borderId="4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top"/>
    </xf>
    <xf numFmtId="0" fontId="0" fillId="0" borderId="1" xfId="0" applyNumberFormat="1" applyBorder="1" applyAlignment="1">
      <alignment vertical="top"/>
    </xf>
    <xf numFmtId="165" fontId="3" fillId="0" borderId="0" xfId="0" applyNumberFormat="1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4" fontId="5" fillId="2" borderId="4" xfId="0" applyNumberFormat="1" applyFont="1" applyFill="1" applyBorder="1" applyAlignment="1">
      <alignment horizontal="center" vertical="top" wrapText="1"/>
    </xf>
    <xf numFmtId="14" fontId="5" fillId="2" borderId="5" xfId="0" applyNumberFormat="1" applyFont="1" applyFill="1" applyBorder="1" applyAlignment="1">
      <alignment horizontal="center" vertical="top" wrapText="1"/>
    </xf>
    <xf numFmtId="14" fontId="7" fillId="2" borderId="4" xfId="0" applyNumberFormat="1" applyFont="1" applyFill="1" applyBorder="1" applyAlignment="1">
      <alignment horizontal="center" vertical="top" wrapText="1"/>
    </xf>
    <xf numFmtId="14" fontId="7" fillId="2" borderId="5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5" fillId="0" borderId="1" xfId="0" applyNumberFormat="1" applyFont="1" applyBorder="1" applyAlignment="1">
      <alignment horizontal="center" vertical="top" wrapText="1"/>
    </xf>
    <xf numFmtId="12" fontId="7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7" fillId="3" borderId="1" xfId="0" applyFont="1" applyFill="1" applyBorder="1" applyAlignment="1">
      <alignment horizontal="center" vertical="top" wrapText="1"/>
    </xf>
    <xf numFmtId="0" fontId="7" fillId="3" borderId="1" xfId="0" applyNumberFormat="1" applyFont="1" applyFill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0" xfId="0" applyNumberFormat="1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12" fontId="2" fillId="0" borderId="1" xfId="0" applyNumberFormat="1" applyFont="1" applyBorder="1" applyAlignment="1">
      <alignment horizontal="center" vertical="top" wrapText="1"/>
    </xf>
    <xf numFmtId="12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164" fontId="2" fillId="0" borderId="1" xfId="0" applyNumberFormat="1" applyFont="1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45720</xdr:colOff>
      <xdr:row>107</xdr:row>
      <xdr:rowOff>137160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FD236E7-7560-C124-169C-308DD6CDD87F}"/>
            </a:ext>
          </a:extLst>
        </xdr:cNvPr>
        <xdr:cNvSpPr txBox="1"/>
      </xdr:nvSpPr>
      <xdr:spPr>
        <a:xfrm>
          <a:off x="6606540" y="220065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294408</xdr:colOff>
      <xdr:row>88</xdr:row>
      <xdr:rowOff>17317</xdr:rowOff>
    </xdr:from>
    <xdr:ext cx="124521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96D2DF6-973B-28C1-F761-81DD99EDF9DE}"/>
                </a:ext>
              </a:extLst>
            </xdr:cNvPr>
            <xdr:cNvSpPr txBox="1"/>
          </xdr:nvSpPr>
          <xdr:spPr>
            <a:xfrm>
              <a:off x="4956463" y="8953499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96D2DF6-973B-28C1-F761-81DD99EDF9DE}"/>
                </a:ext>
              </a:extLst>
            </xdr:cNvPr>
            <xdr:cNvSpPr txBox="1"/>
          </xdr:nvSpPr>
          <xdr:spPr>
            <a:xfrm>
              <a:off x="4956463" y="8953499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294408</xdr:colOff>
      <xdr:row>93</xdr:row>
      <xdr:rowOff>17317</xdr:rowOff>
    </xdr:from>
    <xdr:ext cx="124521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B540D8D-1C61-464C-A535-F318004758FD}"/>
                </a:ext>
              </a:extLst>
            </xdr:cNvPr>
            <xdr:cNvSpPr txBox="1"/>
          </xdr:nvSpPr>
          <xdr:spPr>
            <a:xfrm>
              <a:off x="4955308" y="173020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B540D8D-1C61-464C-A535-F318004758FD}"/>
                </a:ext>
              </a:extLst>
            </xdr:cNvPr>
            <xdr:cNvSpPr txBox="1"/>
          </xdr:nvSpPr>
          <xdr:spPr>
            <a:xfrm>
              <a:off x="4955308" y="173020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294408</xdr:colOff>
      <xdr:row>98</xdr:row>
      <xdr:rowOff>17317</xdr:rowOff>
    </xdr:from>
    <xdr:ext cx="124521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CD0598FC-A213-4FE7-A551-116C1CFC670B}"/>
                </a:ext>
              </a:extLst>
            </xdr:cNvPr>
            <xdr:cNvSpPr txBox="1"/>
          </xdr:nvSpPr>
          <xdr:spPr>
            <a:xfrm>
              <a:off x="4955308" y="188895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CD0598FC-A213-4FE7-A551-116C1CFC670B}"/>
                </a:ext>
              </a:extLst>
            </xdr:cNvPr>
            <xdr:cNvSpPr txBox="1"/>
          </xdr:nvSpPr>
          <xdr:spPr>
            <a:xfrm>
              <a:off x="4955308" y="188895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294408</xdr:colOff>
      <xdr:row>122</xdr:row>
      <xdr:rowOff>17317</xdr:rowOff>
    </xdr:from>
    <xdr:ext cx="124521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E8158EF5-4D86-4A2B-9109-2C89272115CC}"/>
                </a:ext>
              </a:extLst>
            </xdr:cNvPr>
            <xdr:cNvSpPr txBox="1"/>
          </xdr:nvSpPr>
          <xdr:spPr>
            <a:xfrm>
              <a:off x="4955308" y="206675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E8158EF5-4D86-4A2B-9109-2C89272115CC}"/>
                </a:ext>
              </a:extLst>
            </xdr:cNvPr>
            <xdr:cNvSpPr txBox="1"/>
          </xdr:nvSpPr>
          <xdr:spPr>
            <a:xfrm>
              <a:off x="4955308" y="20667517"/>
              <a:ext cx="124521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127</xdr:row>
      <xdr:rowOff>0</xdr:rowOff>
    </xdr:from>
    <xdr:ext cx="762000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8B03159-D2EF-4CB0-99D1-1827C4D11F6B}"/>
                </a:ext>
              </a:extLst>
            </xdr:cNvPr>
            <xdr:cNvSpPr txBox="1"/>
          </xdr:nvSpPr>
          <xdr:spPr>
            <a:xfrm>
              <a:off x="4660900" y="28295600"/>
              <a:ext cx="762000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8B03159-D2EF-4CB0-99D1-1827C4D11F6B}"/>
                </a:ext>
              </a:extLst>
            </xdr:cNvPr>
            <xdr:cNvSpPr txBox="1"/>
          </xdr:nvSpPr>
          <xdr:spPr>
            <a:xfrm>
              <a:off x="4660900" y="28295600"/>
              <a:ext cx="762000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279400</xdr:colOff>
      <xdr:row>132</xdr:row>
      <xdr:rowOff>12700</xdr:rowOff>
    </xdr:from>
    <xdr:ext cx="234950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D2818DF6-7905-42A8-AD9D-B542CA4EFDB4}"/>
                </a:ext>
              </a:extLst>
            </xdr:cNvPr>
            <xdr:cNvSpPr txBox="1"/>
          </xdr:nvSpPr>
          <xdr:spPr>
            <a:xfrm>
              <a:off x="4940300" y="29267150"/>
              <a:ext cx="234950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D2818DF6-7905-42A8-AD9D-B542CA4EFDB4}"/>
                </a:ext>
              </a:extLst>
            </xdr:cNvPr>
            <xdr:cNvSpPr txBox="1"/>
          </xdr:nvSpPr>
          <xdr:spPr>
            <a:xfrm>
              <a:off x="4940300" y="29267150"/>
              <a:ext cx="234950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2"/>
  <sheetViews>
    <sheetView tabSelected="1" topLeftCell="A208" zoomScale="120" zoomScaleNormal="120" workbookViewId="0">
      <selection activeCell="K216" sqref="K216"/>
    </sheetView>
  </sheetViews>
  <sheetFormatPr defaultColWidth="8.90625" defaultRowHeight="15" x14ac:dyDescent="0.25"/>
  <cols>
    <col min="1" max="1" width="8.90625" style="4"/>
    <col min="2" max="2" width="6.90625" style="4" customWidth="1"/>
    <col min="3" max="3" width="6.36328125" style="4" customWidth="1"/>
    <col min="4" max="4" width="7.6328125" style="4" customWidth="1"/>
    <col min="5" max="6" width="8.90625" style="4" customWidth="1"/>
    <col min="7" max="7" width="7.90625" style="4" customWidth="1"/>
    <col min="8" max="8" width="8.90625" style="4" customWidth="1"/>
    <col min="9" max="10" width="6.90625" style="4" customWidth="1"/>
    <col min="11" max="11" width="7.453125" style="4" customWidth="1"/>
    <col min="12" max="12" width="47.08984375" style="4" customWidth="1"/>
    <col min="13" max="13" width="7.54296875" style="33" customWidth="1"/>
    <col min="14" max="14" width="8.90625" style="37" customWidth="1"/>
    <col min="15" max="15" width="6.90625" style="61" customWidth="1"/>
    <col min="16" max="16" width="8.90625" style="5"/>
    <col min="17" max="17" width="5.6328125" style="4" customWidth="1"/>
    <col min="18" max="18" width="5.90625" style="4" customWidth="1"/>
    <col min="19" max="19" width="6.90625" style="33" customWidth="1"/>
    <col min="20" max="16384" width="8.90625" style="4"/>
  </cols>
  <sheetData>
    <row r="1" spans="1:19" ht="15" customHeight="1" x14ac:dyDescent="0.25">
      <c r="A1" s="119" t="s">
        <v>0</v>
      </c>
      <c r="B1" s="126" t="s">
        <v>15</v>
      </c>
      <c r="C1" s="127"/>
      <c r="D1" s="128"/>
      <c r="E1" s="126" t="s">
        <v>1</v>
      </c>
      <c r="F1" s="128"/>
      <c r="G1" s="2" t="s">
        <v>2</v>
      </c>
      <c r="H1" s="112" t="s">
        <v>14</v>
      </c>
      <c r="I1" s="112" t="s">
        <v>3</v>
      </c>
      <c r="J1" s="112"/>
      <c r="K1" s="112"/>
      <c r="L1" s="112" t="s">
        <v>4</v>
      </c>
      <c r="M1" s="112" t="s">
        <v>17</v>
      </c>
      <c r="N1" s="114" t="s">
        <v>5</v>
      </c>
      <c r="O1" s="117" t="s">
        <v>22</v>
      </c>
      <c r="P1" s="3"/>
      <c r="Q1" s="112" t="s">
        <v>16</v>
      </c>
      <c r="R1" s="113"/>
      <c r="S1" s="113"/>
    </row>
    <row r="2" spans="1:19" x14ac:dyDescent="0.25">
      <c r="A2" s="124"/>
      <c r="B2" s="119" t="s">
        <v>6</v>
      </c>
      <c r="C2" s="119" t="s">
        <v>7</v>
      </c>
      <c r="D2" s="119" t="s">
        <v>8</v>
      </c>
      <c r="E2" s="119" t="s">
        <v>9</v>
      </c>
      <c r="F2" s="119" t="s">
        <v>10</v>
      </c>
      <c r="G2" s="2" t="s">
        <v>11</v>
      </c>
      <c r="H2" s="113"/>
      <c r="I2" s="119" t="s">
        <v>6</v>
      </c>
      <c r="J2" s="119" t="s">
        <v>7</v>
      </c>
      <c r="K2" s="119" t="s">
        <v>8</v>
      </c>
      <c r="L2" s="116"/>
      <c r="M2" s="129"/>
      <c r="N2" s="115"/>
      <c r="O2" s="118"/>
      <c r="Q2" s="119" t="s">
        <v>6</v>
      </c>
      <c r="R2" s="119" t="s">
        <v>7</v>
      </c>
      <c r="S2" s="119" t="s">
        <v>8</v>
      </c>
    </row>
    <row r="3" spans="1:19" x14ac:dyDescent="0.25">
      <c r="A3" s="124"/>
      <c r="B3" s="124"/>
      <c r="C3" s="124"/>
      <c r="D3" s="124"/>
      <c r="E3" s="124"/>
      <c r="F3" s="124"/>
      <c r="G3" s="2" t="s">
        <v>12</v>
      </c>
      <c r="H3" s="113"/>
      <c r="I3" s="130"/>
      <c r="J3" s="130"/>
      <c r="K3" s="130"/>
      <c r="L3" s="116"/>
      <c r="M3" s="129"/>
      <c r="N3" s="115"/>
      <c r="O3" s="118"/>
      <c r="Q3" s="120"/>
      <c r="R3" s="120"/>
      <c r="S3" s="122"/>
    </row>
    <row r="4" spans="1:19" x14ac:dyDescent="0.25">
      <c r="A4" s="125"/>
      <c r="B4" s="125"/>
      <c r="C4" s="125"/>
      <c r="D4" s="125"/>
      <c r="E4" s="125"/>
      <c r="F4" s="125"/>
      <c r="G4" s="2" t="s">
        <v>13</v>
      </c>
      <c r="H4" s="113"/>
      <c r="I4" s="131"/>
      <c r="J4" s="131"/>
      <c r="K4" s="131"/>
      <c r="L4" s="116"/>
      <c r="M4" s="129"/>
      <c r="N4" s="115"/>
      <c r="O4" s="118"/>
      <c r="Q4" s="121"/>
      <c r="R4" s="121"/>
      <c r="S4" s="123"/>
    </row>
    <row r="5" spans="1:19" x14ac:dyDescent="0.25">
      <c r="A5" s="52">
        <v>45931</v>
      </c>
      <c r="B5" s="6">
        <v>13.2</v>
      </c>
      <c r="C5" s="6">
        <v>13.3</v>
      </c>
      <c r="D5" s="6">
        <v>13.2</v>
      </c>
      <c r="E5" s="7"/>
      <c r="F5" s="7"/>
      <c r="G5" s="7"/>
      <c r="I5" s="6">
        <v>13.1</v>
      </c>
      <c r="J5" s="6">
        <v>13.9</v>
      </c>
      <c r="K5" s="6">
        <v>13.6</v>
      </c>
      <c r="L5" s="7"/>
      <c r="M5" s="6"/>
      <c r="N5" s="8"/>
      <c r="O5" s="53"/>
      <c r="P5" s="9"/>
      <c r="Q5" s="6">
        <f>I5-B5</f>
        <v>-9.9999999999999645E-2</v>
      </c>
      <c r="R5" s="6">
        <f>J5-C5</f>
        <v>0.59999999999999964</v>
      </c>
      <c r="S5" s="6">
        <f>K5-D5</f>
        <v>0.40000000000000036</v>
      </c>
    </row>
    <row r="6" spans="1:19" x14ac:dyDescent="0.25">
      <c r="A6" s="52">
        <v>45932</v>
      </c>
      <c r="B6" s="6">
        <v>12.7</v>
      </c>
      <c r="C6" s="6">
        <v>12.3</v>
      </c>
      <c r="D6" s="6">
        <v>13.4</v>
      </c>
      <c r="E6" s="7"/>
      <c r="F6" s="7"/>
      <c r="G6" s="7"/>
      <c r="H6" s="7"/>
      <c r="I6" s="6">
        <v>13.4</v>
      </c>
      <c r="J6" s="6"/>
      <c r="K6" s="6">
        <v>14.1</v>
      </c>
      <c r="L6" s="7"/>
      <c r="M6" s="6"/>
      <c r="N6" s="8"/>
      <c r="O6" s="53"/>
      <c r="P6" s="9"/>
      <c r="Q6" s="6">
        <f t="shared" ref="Q6:Q69" si="0">I6-B6</f>
        <v>0.70000000000000107</v>
      </c>
      <c r="R6" s="6">
        <f t="shared" ref="R6:R69" si="1">J6-C6</f>
        <v>-12.3</v>
      </c>
      <c r="S6" s="6">
        <f t="shared" ref="S6:S69" si="2">K6-D6</f>
        <v>0.69999999999999929</v>
      </c>
    </row>
    <row r="7" spans="1:19" x14ac:dyDescent="0.25">
      <c r="A7" s="52">
        <v>45933</v>
      </c>
      <c r="B7" s="6">
        <v>7.1</v>
      </c>
      <c r="C7" s="6">
        <v>7.8</v>
      </c>
      <c r="D7" s="6">
        <v>7.6</v>
      </c>
      <c r="E7" s="7"/>
      <c r="F7" s="7"/>
      <c r="G7" s="7"/>
      <c r="H7" s="7"/>
      <c r="I7" s="6">
        <v>9.1</v>
      </c>
      <c r="J7" s="6">
        <v>10.5</v>
      </c>
      <c r="K7" s="6">
        <v>10.5</v>
      </c>
      <c r="L7" s="7"/>
      <c r="M7" s="6"/>
      <c r="N7" s="8"/>
      <c r="O7" s="53"/>
      <c r="P7" s="9"/>
      <c r="Q7" s="6">
        <f t="shared" si="0"/>
        <v>2</v>
      </c>
      <c r="R7" s="6">
        <f t="shared" si="1"/>
        <v>2.7</v>
      </c>
      <c r="S7" s="6">
        <f t="shared" si="2"/>
        <v>2.9000000000000004</v>
      </c>
    </row>
    <row r="8" spans="1:19" x14ac:dyDescent="0.25">
      <c r="A8" s="10">
        <v>45934</v>
      </c>
      <c r="B8" s="6">
        <v>7.6</v>
      </c>
      <c r="C8" s="6">
        <v>8.5</v>
      </c>
      <c r="D8" s="6">
        <v>7.9</v>
      </c>
      <c r="E8" s="7"/>
      <c r="F8" s="7"/>
      <c r="G8" s="7"/>
      <c r="H8" s="7"/>
      <c r="I8" s="6">
        <v>9</v>
      </c>
      <c r="J8" s="6">
        <v>10.1</v>
      </c>
      <c r="K8" s="6">
        <v>9.6999999999999993</v>
      </c>
      <c r="L8" s="7"/>
      <c r="M8" s="6"/>
      <c r="N8" s="8"/>
      <c r="O8" s="53"/>
      <c r="P8" s="9"/>
      <c r="Q8" s="6">
        <f t="shared" si="0"/>
        <v>1.4000000000000004</v>
      </c>
      <c r="R8" s="6">
        <f t="shared" si="1"/>
        <v>1.5999999999999996</v>
      </c>
      <c r="S8" s="6">
        <f t="shared" si="2"/>
        <v>1.7999999999999989</v>
      </c>
    </row>
    <row r="9" spans="1:19" x14ac:dyDescent="0.25">
      <c r="A9" s="10">
        <v>45935</v>
      </c>
      <c r="B9" s="6">
        <v>12.2</v>
      </c>
      <c r="C9" s="6">
        <v>13.1</v>
      </c>
      <c r="D9" s="6">
        <v>13</v>
      </c>
      <c r="E9" s="7"/>
      <c r="F9" s="7"/>
      <c r="G9" s="7"/>
      <c r="H9" s="7"/>
      <c r="I9" s="6">
        <v>12.5</v>
      </c>
      <c r="J9" s="6">
        <v>12.7</v>
      </c>
      <c r="K9" s="6">
        <v>13.1</v>
      </c>
      <c r="L9" s="7"/>
      <c r="M9" s="6"/>
      <c r="N9" s="8"/>
      <c r="O9" s="53"/>
      <c r="P9" s="9"/>
      <c r="Q9" s="6">
        <f t="shared" si="0"/>
        <v>0.30000000000000071</v>
      </c>
      <c r="R9" s="6">
        <f t="shared" si="1"/>
        <v>-0.40000000000000036</v>
      </c>
      <c r="S9" s="6">
        <f t="shared" si="2"/>
        <v>9.9999999999999645E-2</v>
      </c>
    </row>
    <row r="10" spans="1:19" x14ac:dyDescent="0.25">
      <c r="A10" s="52">
        <v>45936</v>
      </c>
      <c r="B10" s="6">
        <v>12.9</v>
      </c>
      <c r="C10" s="6">
        <v>12.5</v>
      </c>
      <c r="D10" s="6">
        <v>13.1</v>
      </c>
      <c r="E10" s="7"/>
      <c r="F10" s="7"/>
      <c r="G10" s="7"/>
      <c r="H10" s="7"/>
      <c r="I10" s="6">
        <v>11.2</v>
      </c>
      <c r="J10" s="6">
        <v>12.7</v>
      </c>
      <c r="K10" s="6">
        <v>12.4</v>
      </c>
      <c r="L10" s="7"/>
      <c r="M10" s="6"/>
      <c r="N10" s="8"/>
      <c r="O10" s="53"/>
      <c r="P10" s="9"/>
      <c r="Q10" s="6">
        <f t="shared" si="0"/>
        <v>-1.7000000000000011</v>
      </c>
      <c r="R10" s="6">
        <f t="shared" si="1"/>
        <v>0.19999999999999929</v>
      </c>
      <c r="S10" s="6">
        <f t="shared" si="2"/>
        <v>-0.69999999999999929</v>
      </c>
    </row>
    <row r="11" spans="1:19" x14ac:dyDescent="0.25">
      <c r="A11" s="52">
        <v>45937</v>
      </c>
      <c r="B11" s="6">
        <v>6.6</v>
      </c>
      <c r="C11" s="6">
        <v>7.4</v>
      </c>
      <c r="D11" s="6">
        <v>6.5</v>
      </c>
      <c r="E11" s="7"/>
      <c r="F11" s="7"/>
      <c r="G11" s="7"/>
      <c r="H11" s="7"/>
      <c r="I11" s="6">
        <v>9.3000000000000007</v>
      </c>
      <c r="J11" s="6">
        <v>8.5</v>
      </c>
      <c r="K11" s="6">
        <v>8.3000000000000007</v>
      </c>
      <c r="L11" s="7"/>
      <c r="M11" s="6"/>
      <c r="N11" s="8"/>
      <c r="O11" s="53"/>
      <c r="P11" s="9"/>
      <c r="Q11" s="6">
        <f t="shared" si="0"/>
        <v>2.7000000000000011</v>
      </c>
      <c r="R11" s="6">
        <f t="shared" si="1"/>
        <v>1.0999999999999996</v>
      </c>
      <c r="S11" s="6">
        <f t="shared" si="2"/>
        <v>1.8000000000000007</v>
      </c>
    </row>
    <row r="12" spans="1:19" x14ac:dyDescent="0.25">
      <c r="A12" s="52">
        <v>45938</v>
      </c>
      <c r="B12" s="6">
        <v>11.9</v>
      </c>
      <c r="C12" s="6">
        <v>12.8</v>
      </c>
      <c r="D12" s="6">
        <v>12.5</v>
      </c>
      <c r="E12" s="7"/>
      <c r="F12" s="7"/>
      <c r="G12" s="7"/>
      <c r="H12" s="7"/>
      <c r="I12" s="6">
        <v>12.1</v>
      </c>
      <c r="J12" s="6">
        <v>12.5</v>
      </c>
      <c r="K12" s="6">
        <v>12.6</v>
      </c>
      <c r="L12" s="7"/>
      <c r="M12" s="6"/>
      <c r="N12" s="8"/>
      <c r="O12" s="53"/>
      <c r="P12" s="9"/>
      <c r="Q12" s="6">
        <f t="shared" si="0"/>
        <v>0.19999999999999929</v>
      </c>
      <c r="R12" s="6">
        <f t="shared" si="1"/>
        <v>-0.30000000000000071</v>
      </c>
      <c r="S12" s="6">
        <f t="shared" si="2"/>
        <v>9.9999999999999645E-2</v>
      </c>
    </row>
    <row r="13" spans="1:19" x14ac:dyDescent="0.25">
      <c r="A13" s="52">
        <v>45939</v>
      </c>
      <c r="B13" s="6">
        <v>9.6</v>
      </c>
      <c r="C13" s="6">
        <v>11.4</v>
      </c>
      <c r="D13" s="6">
        <v>10.199999999999999</v>
      </c>
      <c r="E13" s="7"/>
      <c r="F13" s="7"/>
      <c r="G13" s="7"/>
      <c r="H13" s="7"/>
      <c r="I13" s="6">
        <v>12.1</v>
      </c>
      <c r="J13" s="6">
        <v>12.4</v>
      </c>
      <c r="K13" s="6">
        <v>12.7</v>
      </c>
      <c r="L13" s="7"/>
      <c r="M13" s="6"/>
      <c r="N13" s="8"/>
      <c r="O13" s="53"/>
      <c r="P13" s="9"/>
      <c r="Q13" s="6">
        <f t="shared" si="0"/>
        <v>2.5</v>
      </c>
      <c r="R13" s="6">
        <f t="shared" si="1"/>
        <v>1</v>
      </c>
      <c r="S13" s="6">
        <f t="shared" si="2"/>
        <v>2.5</v>
      </c>
    </row>
    <row r="14" spans="1:19" x14ac:dyDescent="0.25">
      <c r="A14" s="52">
        <v>45940</v>
      </c>
      <c r="B14" s="6">
        <v>7</v>
      </c>
      <c r="C14" s="6">
        <v>8.6999999999999993</v>
      </c>
      <c r="D14" s="6">
        <v>7.2</v>
      </c>
      <c r="E14" s="7"/>
      <c r="F14" s="7"/>
      <c r="G14" s="7"/>
      <c r="H14" s="7"/>
      <c r="I14" s="6">
        <v>11.3</v>
      </c>
      <c r="J14" s="6">
        <v>11.8</v>
      </c>
      <c r="K14" s="6">
        <v>11.5</v>
      </c>
      <c r="L14" s="7"/>
      <c r="M14" s="6"/>
      <c r="N14" s="8"/>
      <c r="O14" s="53"/>
      <c r="P14" s="9"/>
      <c r="Q14" s="6">
        <f t="shared" si="0"/>
        <v>4.3000000000000007</v>
      </c>
      <c r="R14" s="6">
        <f t="shared" si="1"/>
        <v>3.1000000000000014</v>
      </c>
      <c r="S14" s="6">
        <f t="shared" si="2"/>
        <v>4.3</v>
      </c>
    </row>
    <row r="15" spans="1:19" x14ac:dyDescent="0.25">
      <c r="A15" s="10">
        <v>45941</v>
      </c>
      <c r="B15" s="6">
        <v>5.0999999999999996</v>
      </c>
      <c r="C15" s="6">
        <v>5</v>
      </c>
      <c r="D15" s="6">
        <v>4.7</v>
      </c>
      <c r="E15" s="7"/>
      <c r="F15" s="7"/>
      <c r="G15" s="7"/>
      <c r="H15" s="7"/>
      <c r="I15" s="6">
        <v>9.1999999999999993</v>
      </c>
      <c r="J15" s="6">
        <v>10.9</v>
      </c>
      <c r="K15" s="6">
        <v>9.8000000000000007</v>
      </c>
      <c r="L15" s="7"/>
      <c r="M15" s="6"/>
      <c r="N15" s="8"/>
      <c r="O15" s="53"/>
      <c r="P15" s="9"/>
      <c r="Q15" s="6">
        <f t="shared" si="0"/>
        <v>4.0999999999999996</v>
      </c>
      <c r="R15" s="6">
        <f t="shared" si="1"/>
        <v>5.9</v>
      </c>
      <c r="S15" s="6">
        <f t="shared" si="2"/>
        <v>5.1000000000000005</v>
      </c>
    </row>
    <row r="16" spans="1:19" x14ac:dyDescent="0.25">
      <c r="A16" s="10">
        <v>45942</v>
      </c>
      <c r="B16" s="6">
        <v>5.0999999999999996</v>
      </c>
      <c r="C16" s="6">
        <v>5.7</v>
      </c>
      <c r="D16" s="6">
        <v>4.9000000000000004</v>
      </c>
      <c r="E16" s="7"/>
      <c r="F16" s="7"/>
      <c r="G16" s="7"/>
      <c r="H16" s="7"/>
      <c r="I16" s="6">
        <v>8</v>
      </c>
      <c r="J16" s="6">
        <v>7.2</v>
      </c>
      <c r="K16" s="6">
        <v>9.3000000000000007</v>
      </c>
      <c r="L16" s="7"/>
      <c r="M16" s="6"/>
      <c r="N16" s="8"/>
      <c r="O16" s="53"/>
      <c r="P16" s="9"/>
      <c r="Q16" s="6">
        <f t="shared" si="0"/>
        <v>2.9000000000000004</v>
      </c>
      <c r="R16" s="6">
        <f t="shared" si="1"/>
        <v>1.5</v>
      </c>
      <c r="S16" s="6">
        <f t="shared" si="2"/>
        <v>4.4000000000000004</v>
      </c>
    </row>
    <row r="17" spans="1:19" x14ac:dyDescent="0.25">
      <c r="A17" s="52">
        <v>45943</v>
      </c>
      <c r="B17" s="6">
        <v>8.1999999999999993</v>
      </c>
      <c r="C17" s="6">
        <v>10.3</v>
      </c>
      <c r="D17" s="6">
        <v>8.4</v>
      </c>
      <c r="E17" s="7"/>
      <c r="F17" s="7"/>
      <c r="G17" s="7"/>
      <c r="H17" s="7"/>
      <c r="I17" s="6">
        <v>12.4</v>
      </c>
      <c r="J17" s="6">
        <v>12.7</v>
      </c>
      <c r="K17" s="6">
        <v>12.7</v>
      </c>
      <c r="L17" s="7"/>
      <c r="M17" s="6"/>
      <c r="N17" s="8"/>
      <c r="O17" s="53"/>
      <c r="P17" s="9"/>
      <c r="Q17" s="6">
        <f t="shared" si="0"/>
        <v>4.2000000000000011</v>
      </c>
      <c r="R17" s="6">
        <f t="shared" si="1"/>
        <v>2.3999999999999986</v>
      </c>
      <c r="S17" s="6">
        <f t="shared" si="2"/>
        <v>4.2999999999999989</v>
      </c>
    </row>
    <row r="18" spans="1:19" x14ac:dyDescent="0.25">
      <c r="A18" s="52">
        <v>45944</v>
      </c>
      <c r="B18" s="6">
        <v>7</v>
      </c>
      <c r="C18" s="6">
        <v>8.8000000000000007</v>
      </c>
      <c r="D18" s="6">
        <v>8.6999999999999993</v>
      </c>
      <c r="E18" s="7"/>
      <c r="F18" s="7"/>
      <c r="G18" s="7"/>
      <c r="H18" s="7"/>
      <c r="I18" s="6">
        <v>7.8</v>
      </c>
      <c r="J18" s="6">
        <v>11.1</v>
      </c>
      <c r="K18" s="6">
        <v>9.9</v>
      </c>
      <c r="L18" s="7"/>
      <c r="M18" s="6"/>
      <c r="N18" s="8"/>
      <c r="O18" s="53"/>
      <c r="P18" s="9"/>
      <c r="Q18" s="6">
        <f t="shared" si="0"/>
        <v>0.79999999999999982</v>
      </c>
      <c r="R18" s="6">
        <f t="shared" si="1"/>
        <v>2.2999999999999989</v>
      </c>
      <c r="S18" s="6">
        <f t="shared" si="2"/>
        <v>1.2000000000000011</v>
      </c>
    </row>
    <row r="19" spans="1:19" x14ac:dyDescent="0.25">
      <c r="A19" s="52">
        <v>45945</v>
      </c>
      <c r="B19" s="6">
        <v>5.0999999999999996</v>
      </c>
      <c r="C19" s="6">
        <v>5.9</v>
      </c>
      <c r="D19" s="6">
        <v>5</v>
      </c>
      <c r="E19" s="7"/>
      <c r="F19" s="7"/>
      <c r="G19" s="7"/>
      <c r="H19" s="7"/>
      <c r="I19" s="6">
        <v>5.6</v>
      </c>
      <c r="J19" s="6">
        <v>6.3</v>
      </c>
      <c r="K19" s="6">
        <v>5.8</v>
      </c>
      <c r="L19" s="7"/>
      <c r="M19" s="6"/>
      <c r="N19" s="8"/>
      <c r="O19" s="53"/>
      <c r="P19" s="9"/>
      <c r="Q19" s="6">
        <f t="shared" si="0"/>
        <v>0.5</v>
      </c>
      <c r="R19" s="6">
        <f t="shared" si="1"/>
        <v>0.39999999999999947</v>
      </c>
      <c r="S19" s="6">
        <f t="shared" si="2"/>
        <v>0.79999999999999982</v>
      </c>
    </row>
    <row r="20" spans="1:19" x14ac:dyDescent="0.25">
      <c r="A20" s="52">
        <v>45946</v>
      </c>
      <c r="B20" s="6">
        <v>3.9</v>
      </c>
      <c r="C20" s="6">
        <v>3.9</v>
      </c>
      <c r="D20" s="6">
        <v>3.5</v>
      </c>
      <c r="E20" s="7"/>
      <c r="F20" s="7"/>
      <c r="G20" s="7"/>
      <c r="H20" s="7"/>
      <c r="I20" s="6">
        <v>4.9000000000000004</v>
      </c>
      <c r="J20" s="6">
        <v>5</v>
      </c>
      <c r="K20" s="6">
        <v>4.9000000000000004</v>
      </c>
      <c r="L20" s="7"/>
      <c r="M20" s="6"/>
      <c r="N20" s="8"/>
      <c r="O20" s="53"/>
      <c r="P20" s="9"/>
      <c r="Q20" s="6">
        <f t="shared" ref="Q20" si="3">I20-B20</f>
        <v>1.0000000000000004</v>
      </c>
      <c r="R20" s="6">
        <f t="shared" ref="R20:R22" si="4">J20-C20</f>
        <v>1.1000000000000001</v>
      </c>
      <c r="S20" s="6">
        <f t="shared" ref="S20:S22" si="5">K20-D20</f>
        <v>1.4000000000000004</v>
      </c>
    </row>
    <row r="21" spans="1:19" x14ac:dyDescent="0.25">
      <c r="A21" s="52">
        <v>45947</v>
      </c>
      <c r="B21" s="6">
        <v>6.3</v>
      </c>
      <c r="C21" s="6">
        <v>8.5</v>
      </c>
      <c r="D21" s="6">
        <v>7.5</v>
      </c>
      <c r="E21" s="7"/>
      <c r="F21" s="7"/>
      <c r="G21" s="7"/>
      <c r="H21" s="7"/>
      <c r="I21" s="6">
        <v>9.8000000000000007</v>
      </c>
      <c r="J21" s="6">
        <v>10.7</v>
      </c>
      <c r="K21" s="6">
        <v>10.4</v>
      </c>
      <c r="L21" s="7"/>
      <c r="M21" s="6"/>
      <c r="N21" s="8"/>
      <c r="O21" s="53"/>
      <c r="P21" s="9"/>
      <c r="Q21" s="6">
        <f>I21-B21</f>
        <v>3.5000000000000009</v>
      </c>
      <c r="R21" s="6">
        <f t="shared" si="4"/>
        <v>2.1999999999999993</v>
      </c>
      <c r="S21" s="6">
        <f t="shared" si="5"/>
        <v>2.9000000000000004</v>
      </c>
    </row>
    <row r="22" spans="1:19" x14ac:dyDescent="0.25">
      <c r="A22" s="10">
        <v>45948</v>
      </c>
      <c r="B22" s="6">
        <v>10.9</v>
      </c>
      <c r="C22" s="6">
        <v>11.4</v>
      </c>
      <c r="D22" s="6">
        <v>11.5</v>
      </c>
      <c r="E22" s="7"/>
      <c r="F22" s="7"/>
      <c r="G22" s="7"/>
      <c r="H22" s="7"/>
      <c r="I22" s="6">
        <v>11</v>
      </c>
      <c r="J22" s="6">
        <v>10.9</v>
      </c>
      <c r="K22" s="6">
        <v>11.5</v>
      </c>
      <c r="L22" s="7"/>
      <c r="M22" s="6"/>
      <c r="N22" s="8"/>
      <c r="O22" s="53"/>
      <c r="P22" s="9"/>
      <c r="Q22" s="6">
        <f>I22-B22</f>
        <v>9.9999999999999645E-2</v>
      </c>
      <c r="R22" s="6">
        <f t="shared" si="4"/>
        <v>-0.5</v>
      </c>
      <c r="S22" s="6">
        <f t="shared" si="5"/>
        <v>0</v>
      </c>
    </row>
    <row r="23" spans="1:19" x14ac:dyDescent="0.25">
      <c r="A23" s="10">
        <v>45949</v>
      </c>
      <c r="B23" s="6">
        <v>9.6999999999999993</v>
      </c>
      <c r="C23" s="6">
        <v>10.1</v>
      </c>
      <c r="D23" s="6">
        <v>10.7</v>
      </c>
      <c r="E23" s="7"/>
      <c r="F23" s="7"/>
      <c r="G23" s="7"/>
      <c r="H23" s="7"/>
      <c r="I23" s="6">
        <v>8.8000000000000007</v>
      </c>
      <c r="J23" s="6">
        <v>10</v>
      </c>
      <c r="K23" s="6">
        <v>10.6</v>
      </c>
      <c r="L23" s="7"/>
      <c r="M23" s="6"/>
      <c r="N23" s="8"/>
      <c r="O23" s="53"/>
      <c r="P23" s="9"/>
      <c r="Q23" s="6">
        <f t="shared" si="0"/>
        <v>-0.89999999999999858</v>
      </c>
      <c r="R23" s="6">
        <f t="shared" si="1"/>
        <v>-9.9999999999999645E-2</v>
      </c>
      <c r="S23" s="6">
        <f t="shared" si="2"/>
        <v>-9.9999999999999645E-2</v>
      </c>
    </row>
    <row r="24" spans="1:19" x14ac:dyDescent="0.25">
      <c r="A24" s="52">
        <v>45950</v>
      </c>
      <c r="B24" s="6">
        <v>9.1</v>
      </c>
      <c r="C24" s="6">
        <v>9.8000000000000007</v>
      </c>
      <c r="D24" s="6">
        <v>9.8000000000000007</v>
      </c>
      <c r="E24" s="7"/>
      <c r="F24" s="7"/>
      <c r="G24" s="7"/>
      <c r="H24" s="7"/>
      <c r="I24" s="6">
        <v>10.3</v>
      </c>
      <c r="J24" s="6">
        <v>10.7</v>
      </c>
      <c r="K24" s="6">
        <v>11</v>
      </c>
      <c r="L24" s="7"/>
      <c r="M24" s="6"/>
      <c r="N24" s="8"/>
      <c r="O24" s="53"/>
      <c r="P24" s="9"/>
      <c r="Q24" s="6">
        <f t="shared" si="0"/>
        <v>1.2000000000000011</v>
      </c>
      <c r="R24" s="6">
        <f t="shared" si="1"/>
        <v>0.89999999999999858</v>
      </c>
      <c r="S24" s="6">
        <f t="shared" si="2"/>
        <v>1.1999999999999993</v>
      </c>
    </row>
    <row r="25" spans="1:19" x14ac:dyDescent="0.25">
      <c r="A25" s="52">
        <v>45951</v>
      </c>
      <c r="B25" s="6">
        <v>6.2</v>
      </c>
      <c r="C25" s="6">
        <v>6.7</v>
      </c>
      <c r="D25" s="6">
        <v>6.7</v>
      </c>
      <c r="E25" s="7"/>
      <c r="F25" s="7"/>
      <c r="G25" s="7"/>
      <c r="H25" s="7"/>
      <c r="I25" s="6">
        <v>5.8</v>
      </c>
      <c r="J25" s="6">
        <v>7.2</v>
      </c>
      <c r="K25" s="6">
        <v>7.9</v>
      </c>
      <c r="L25" s="7"/>
      <c r="M25" s="6"/>
      <c r="N25" s="8"/>
      <c r="O25" s="53"/>
      <c r="P25" s="9"/>
      <c r="Q25" s="6">
        <f t="shared" si="0"/>
        <v>-0.40000000000000036</v>
      </c>
      <c r="R25" s="6">
        <f t="shared" si="1"/>
        <v>0.5</v>
      </c>
      <c r="S25" s="6">
        <f t="shared" si="2"/>
        <v>1.2000000000000002</v>
      </c>
    </row>
    <row r="26" spans="1:19" x14ac:dyDescent="0.25">
      <c r="A26" s="52">
        <v>45952</v>
      </c>
      <c r="B26" s="6">
        <v>6</v>
      </c>
      <c r="C26" s="6">
        <v>6.7</v>
      </c>
      <c r="D26" s="6">
        <v>6.1</v>
      </c>
      <c r="E26" s="7"/>
      <c r="F26" s="7"/>
      <c r="G26" s="7"/>
      <c r="H26" s="7"/>
      <c r="I26" s="6">
        <v>6</v>
      </c>
      <c r="J26" s="6">
        <v>5.7</v>
      </c>
      <c r="K26" s="6">
        <v>5.2</v>
      </c>
      <c r="L26" s="7"/>
      <c r="M26" s="6"/>
      <c r="N26" s="8"/>
      <c r="O26" s="53"/>
      <c r="P26" s="9"/>
      <c r="Q26" s="6">
        <f t="shared" si="0"/>
        <v>0</v>
      </c>
      <c r="R26" s="6">
        <f t="shared" si="1"/>
        <v>-1</v>
      </c>
      <c r="S26" s="6">
        <f t="shared" si="2"/>
        <v>-0.89999999999999947</v>
      </c>
    </row>
    <row r="27" spans="1:19" x14ac:dyDescent="0.25">
      <c r="A27" s="52">
        <v>45953</v>
      </c>
      <c r="B27" s="6">
        <v>4.5999999999999996</v>
      </c>
      <c r="C27" s="6">
        <v>5.7</v>
      </c>
      <c r="D27" s="6">
        <v>5.0999999999999996</v>
      </c>
      <c r="E27" s="7"/>
      <c r="F27" s="7"/>
      <c r="G27" s="7"/>
      <c r="H27" s="7"/>
      <c r="I27" s="6">
        <v>4.4000000000000004</v>
      </c>
      <c r="J27" s="6">
        <v>6.3</v>
      </c>
      <c r="K27" s="6">
        <v>6.6</v>
      </c>
      <c r="L27" s="7"/>
      <c r="M27" s="6"/>
      <c r="N27" s="8"/>
      <c r="O27" s="53"/>
      <c r="P27" s="9"/>
      <c r="Q27" s="6">
        <f t="shared" si="0"/>
        <v>-0.19999999999999929</v>
      </c>
      <c r="R27" s="6">
        <f t="shared" si="1"/>
        <v>0.59999999999999964</v>
      </c>
      <c r="S27" s="6">
        <f t="shared" si="2"/>
        <v>1.5</v>
      </c>
    </row>
    <row r="28" spans="1:19" x14ac:dyDescent="0.25">
      <c r="A28" s="52">
        <v>45954</v>
      </c>
      <c r="B28" s="6">
        <v>5.6</v>
      </c>
      <c r="C28" s="6">
        <v>6.3</v>
      </c>
      <c r="D28" s="6">
        <v>5.9</v>
      </c>
      <c r="E28" s="7"/>
      <c r="F28" s="7"/>
      <c r="G28" s="7"/>
      <c r="H28" s="7"/>
      <c r="I28" s="6">
        <v>7.1</v>
      </c>
      <c r="J28" s="6">
        <v>8.4</v>
      </c>
      <c r="K28" s="6">
        <v>7.6</v>
      </c>
      <c r="L28" s="7"/>
      <c r="M28" s="6"/>
      <c r="N28" s="8"/>
      <c r="O28" s="53"/>
      <c r="P28" s="9"/>
      <c r="Q28" s="6">
        <f t="shared" si="0"/>
        <v>1.5</v>
      </c>
      <c r="R28" s="6">
        <f t="shared" si="1"/>
        <v>2.1000000000000005</v>
      </c>
      <c r="S28" s="6">
        <f t="shared" si="2"/>
        <v>1.6999999999999993</v>
      </c>
    </row>
    <row r="29" spans="1:19" x14ac:dyDescent="0.25">
      <c r="A29" s="10">
        <v>45955</v>
      </c>
      <c r="B29" s="6">
        <v>3.4</v>
      </c>
      <c r="C29" s="6">
        <v>4.2</v>
      </c>
      <c r="D29" s="6">
        <v>3.9</v>
      </c>
      <c r="E29" s="7"/>
      <c r="F29" s="7"/>
      <c r="G29" s="7"/>
      <c r="H29" s="7"/>
      <c r="I29" s="6">
        <v>3.4</v>
      </c>
      <c r="J29" s="6">
        <v>5.8</v>
      </c>
      <c r="K29" s="6">
        <v>4.8</v>
      </c>
      <c r="L29" s="7"/>
      <c r="M29" s="6"/>
      <c r="N29" s="8"/>
      <c r="O29" s="53"/>
      <c r="P29" s="9"/>
      <c r="Q29" s="6">
        <f t="shared" si="0"/>
        <v>0</v>
      </c>
      <c r="R29" s="6">
        <f t="shared" si="1"/>
        <v>1.5999999999999996</v>
      </c>
      <c r="S29" s="6">
        <f t="shared" si="2"/>
        <v>0.89999999999999991</v>
      </c>
    </row>
    <row r="30" spans="1:19" x14ac:dyDescent="0.25">
      <c r="A30" s="10">
        <v>45956</v>
      </c>
      <c r="B30" s="6">
        <v>5.6</v>
      </c>
      <c r="C30" s="6">
        <v>6.7</v>
      </c>
      <c r="D30" s="6">
        <v>6.3</v>
      </c>
      <c r="E30" s="7"/>
      <c r="F30" s="7"/>
      <c r="G30" s="7"/>
      <c r="H30" s="7"/>
      <c r="I30" s="6">
        <v>7.9</v>
      </c>
      <c r="J30" s="6">
        <v>9.1</v>
      </c>
      <c r="K30" s="6">
        <v>8.9</v>
      </c>
      <c r="L30" s="7"/>
      <c r="M30" s="6"/>
      <c r="N30" s="11"/>
      <c r="O30" s="54"/>
      <c r="P30" s="12"/>
      <c r="Q30" s="6">
        <f t="shared" si="0"/>
        <v>2.3000000000000007</v>
      </c>
      <c r="R30" s="6">
        <f t="shared" si="1"/>
        <v>2.3999999999999995</v>
      </c>
      <c r="S30" s="6">
        <f t="shared" si="2"/>
        <v>2.6000000000000005</v>
      </c>
    </row>
    <row r="31" spans="1:19" x14ac:dyDescent="0.25">
      <c r="A31" s="52">
        <v>45957</v>
      </c>
      <c r="B31" s="6">
        <v>7.1</v>
      </c>
      <c r="C31" s="6">
        <v>8.1</v>
      </c>
      <c r="D31" s="6">
        <v>7.8</v>
      </c>
      <c r="E31" s="7"/>
      <c r="F31" s="7"/>
      <c r="G31" s="7"/>
      <c r="H31" s="7"/>
      <c r="I31" s="6">
        <v>8.3000000000000007</v>
      </c>
      <c r="J31" s="6">
        <v>8.9</v>
      </c>
      <c r="K31" s="6">
        <v>9.6</v>
      </c>
      <c r="L31" s="7"/>
      <c r="M31" s="6"/>
      <c r="N31" s="11"/>
      <c r="O31" s="54"/>
      <c r="P31" s="12"/>
      <c r="Q31" s="6">
        <f t="shared" si="0"/>
        <v>1.2000000000000011</v>
      </c>
      <c r="R31" s="6">
        <f t="shared" si="1"/>
        <v>0.80000000000000071</v>
      </c>
      <c r="S31" s="6">
        <f t="shared" si="2"/>
        <v>1.7999999999999998</v>
      </c>
    </row>
    <row r="32" spans="1:19" x14ac:dyDescent="0.25">
      <c r="A32" s="52">
        <v>45958</v>
      </c>
      <c r="B32" s="6">
        <v>5.3</v>
      </c>
      <c r="C32" s="6">
        <v>6.1</v>
      </c>
      <c r="D32" s="6">
        <v>5.9</v>
      </c>
      <c r="E32" s="6"/>
      <c r="F32" s="6"/>
      <c r="G32" s="6"/>
      <c r="H32" s="6"/>
      <c r="I32" s="6">
        <v>6</v>
      </c>
      <c r="J32" s="6">
        <v>7.3</v>
      </c>
      <c r="K32" s="6">
        <v>7.5</v>
      </c>
      <c r="L32" s="13"/>
      <c r="M32" s="6"/>
      <c r="N32" s="11"/>
      <c r="O32" s="54"/>
      <c r="P32" s="12"/>
      <c r="Q32" s="6">
        <f t="shared" si="0"/>
        <v>0.70000000000000018</v>
      </c>
      <c r="R32" s="6">
        <f t="shared" si="1"/>
        <v>1.2000000000000002</v>
      </c>
      <c r="S32" s="6">
        <f t="shared" si="2"/>
        <v>1.5999999999999996</v>
      </c>
    </row>
    <row r="33" spans="1:19" x14ac:dyDescent="0.25">
      <c r="A33" s="52">
        <v>45959</v>
      </c>
      <c r="B33" s="6">
        <v>5.0999999999999996</v>
      </c>
      <c r="C33" s="6">
        <v>6.5</v>
      </c>
      <c r="D33" s="6">
        <v>6.3</v>
      </c>
      <c r="E33" s="6"/>
      <c r="F33" s="6"/>
      <c r="G33" s="6"/>
      <c r="H33" s="6"/>
      <c r="I33" s="6">
        <v>4.5</v>
      </c>
      <c r="J33" s="6">
        <v>5.6</v>
      </c>
      <c r="K33" s="6">
        <v>5.7</v>
      </c>
      <c r="L33" s="13"/>
      <c r="M33" s="6"/>
      <c r="N33" s="11"/>
      <c r="O33" s="54"/>
      <c r="P33" s="12"/>
      <c r="Q33" s="6">
        <f t="shared" si="0"/>
        <v>-0.59999999999999964</v>
      </c>
      <c r="R33" s="6">
        <f t="shared" si="1"/>
        <v>-0.90000000000000036</v>
      </c>
      <c r="S33" s="6">
        <f t="shared" si="2"/>
        <v>-0.59999999999999964</v>
      </c>
    </row>
    <row r="34" spans="1:19" x14ac:dyDescent="0.25">
      <c r="A34" s="52">
        <v>45960</v>
      </c>
      <c r="B34" s="6">
        <v>9.6999999999999993</v>
      </c>
      <c r="C34" s="6">
        <v>9.8000000000000007</v>
      </c>
      <c r="D34" s="6">
        <v>10.4</v>
      </c>
      <c r="E34" s="6"/>
      <c r="F34" s="6"/>
      <c r="G34" s="6"/>
      <c r="H34" s="6"/>
      <c r="I34" s="6">
        <v>9.5</v>
      </c>
      <c r="J34" s="6">
        <v>9.9</v>
      </c>
      <c r="K34" s="6">
        <v>10.1</v>
      </c>
      <c r="L34" s="13"/>
      <c r="M34" s="6"/>
      <c r="N34" s="11"/>
      <c r="O34" s="54"/>
      <c r="P34" s="14"/>
      <c r="Q34" s="6">
        <f t="shared" si="0"/>
        <v>-0.19999999999999929</v>
      </c>
      <c r="R34" s="6">
        <f t="shared" si="1"/>
        <v>9.9999999999999645E-2</v>
      </c>
      <c r="S34" s="6">
        <f t="shared" si="2"/>
        <v>-0.30000000000000071</v>
      </c>
    </row>
    <row r="35" spans="1:19" ht="15.6" thickBot="1" x14ac:dyDescent="0.3">
      <c r="A35" s="97">
        <v>45961</v>
      </c>
      <c r="B35" s="15">
        <v>7.5</v>
      </c>
      <c r="C35" s="15">
        <v>8.6999999999999993</v>
      </c>
      <c r="D35" s="15">
        <v>8.5</v>
      </c>
      <c r="E35" s="15"/>
      <c r="F35" s="15"/>
      <c r="G35" s="15"/>
      <c r="H35" s="15"/>
      <c r="I35" s="15">
        <v>8.1999999999999993</v>
      </c>
      <c r="J35" s="15">
        <v>8.4</v>
      </c>
      <c r="K35" s="15">
        <v>9.1</v>
      </c>
      <c r="L35" s="16"/>
      <c r="M35" s="15"/>
      <c r="N35" s="17"/>
      <c r="O35" s="55"/>
      <c r="P35" s="12"/>
      <c r="Q35" s="6">
        <f t="shared" si="0"/>
        <v>0.69999999999999929</v>
      </c>
      <c r="R35" s="6">
        <f t="shared" si="1"/>
        <v>-0.29999999999999893</v>
      </c>
      <c r="S35" s="6">
        <f t="shared" si="2"/>
        <v>0.59999999999999964</v>
      </c>
    </row>
    <row r="36" spans="1:19" ht="15.6" thickTop="1" x14ac:dyDescent="0.25">
      <c r="A36" s="94">
        <v>45962</v>
      </c>
      <c r="B36" s="18">
        <v>4.0999999999999996</v>
      </c>
      <c r="C36" s="18">
        <v>4.8</v>
      </c>
      <c r="D36" s="18">
        <v>4.5999999999999996</v>
      </c>
      <c r="E36" s="18"/>
      <c r="F36" s="18"/>
      <c r="G36" s="18"/>
      <c r="H36" s="44"/>
      <c r="I36" s="18">
        <v>4.3</v>
      </c>
      <c r="J36" s="18">
        <v>5.0999999999999996</v>
      </c>
      <c r="K36" s="18">
        <v>6.2</v>
      </c>
      <c r="L36" s="19"/>
      <c r="M36" s="18"/>
      <c r="N36" s="20"/>
      <c r="O36" s="56"/>
      <c r="P36" s="12"/>
      <c r="Q36" s="6">
        <f t="shared" si="0"/>
        <v>0.20000000000000018</v>
      </c>
      <c r="R36" s="6">
        <f t="shared" si="1"/>
        <v>0.29999999999999982</v>
      </c>
      <c r="S36" s="6">
        <f t="shared" si="2"/>
        <v>1.6000000000000005</v>
      </c>
    </row>
    <row r="37" spans="1:19" x14ac:dyDescent="0.25">
      <c r="A37" s="10">
        <v>45963</v>
      </c>
      <c r="B37" s="48">
        <v>7.3</v>
      </c>
      <c r="C37" s="48">
        <v>9.1999999999999993</v>
      </c>
      <c r="D37" s="48">
        <v>9.1999999999999993</v>
      </c>
      <c r="E37" s="6"/>
      <c r="F37" s="6"/>
      <c r="G37" s="6"/>
      <c r="H37" s="6"/>
      <c r="I37" s="6">
        <v>8.3000000000000007</v>
      </c>
      <c r="J37" s="6">
        <v>9.3000000000000007</v>
      </c>
      <c r="K37" s="6">
        <v>9.3000000000000007</v>
      </c>
      <c r="L37" s="13"/>
      <c r="M37" s="6"/>
      <c r="N37" s="11"/>
      <c r="O37" s="54"/>
      <c r="P37" s="12"/>
      <c r="Q37" s="6">
        <f t="shared" si="0"/>
        <v>1.0000000000000009</v>
      </c>
      <c r="R37" s="6">
        <f t="shared" si="1"/>
        <v>0.10000000000000142</v>
      </c>
      <c r="S37" s="6">
        <f t="shared" si="2"/>
        <v>0.10000000000000142</v>
      </c>
    </row>
    <row r="38" spans="1:19" x14ac:dyDescent="0.25">
      <c r="A38" s="52">
        <v>45964</v>
      </c>
      <c r="B38" s="6">
        <v>12.5</v>
      </c>
      <c r="C38" s="6">
        <v>13.1</v>
      </c>
      <c r="D38" s="6">
        <v>13</v>
      </c>
      <c r="E38" s="6"/>
      <c r="F38" s="6"/>
      <c r="G38" s="6"/>
      <c r="H38" s="44"/>
      <c r="I38" s="6">
        <v>12.6</v>
      </c>
      <c r="J38" s="6">
        <v>13</v>
      </c>
      <c r="K38" s="6">
        <v>12.7</v>
      </c>
      <c r="L38" s="13"/>
      <c r="M38" s="6"/>
      <c r="N38" s="11"/>
      <c r="O38" s="54"/>
      <c r="P38" s="12"/>
      <c r="Q38" s="6">
        <f t="shared" si="0"/>
        <v>9.9999999999999645E-2</v>
      </c>
      <c r="R38" s="6">
        <f t="shared" si="1"/>
        <v>-9.9999999999999645E-2</v>
      </c>
      <c r="S38" s="6">
        <f t="shared" si="2"/>
        <v>-0.30000000000000071</v>
      </c>
    </row>
    <row r="39" spans="1:19" x14ac:dyDescent="0.25">
      <c r="A39" s="52">
        <v>45965</v>
      </c>
      <c r="B39" s="6">
        <v>12.8</v>
      </c>
      <c r="C39" s="6">
        <v>13.2</v>
      </c>
      <c r="D39" s="6">
        <v>13.3</v>
      </c>
      <c r="E39" s="6"/>
      <c r="F39" s="6"/>
      <c r="G39" s="6"/>
      <c r="H39" s="6"/>
      <c r="I39" s="6">
        <v>11.8</v>
      </c>
      <c r="J39" s="6">
        <v>12</v>
      </c>
      <c r="K39" s="6">
        <v>12.9</v>
      </c>
      <c r="L39" s="13"/>
      <c r="M39" s="6"/>
      <c r="N39" s="11"/>
      <c r="O39" s="54"/>
      <c r="P39" s="12"/>
      <c r="Q39" s="6">
        <f t="shared" si="0"/>
        <v>-1</v>
      </c>
      <c r="R39" s="6">
        <f t="shared" si="1"/>
        <v>-1.1999999999999993</v>
      </c>
      <c r="S39" s="6">
        <f t="shared" si="2"/>
        <v>-0.40000000000000036</v>
      </c>
    </row>
    <row r="40" spans="1:19" x14ac:dyDescent="0.25">
      <c r="A40" s="52">
        <v>45966</v>
      </c>
      <c r="B40" s="6">
        <v>9.8000000000000007</v>
      </c>
      <c r="C40" s="6">
        <v>11</v>
      </c>
      <c r="D40" s="6">
        <v>10.5</v>
      </c>
      <c r="E40" s="6"/>
      <c r="F40" s="6"/>
      <c r="G40" s="6"/>
      <c r="H40" s="6"/>
      <c r="I40" s="6">
        <v>11.7</v>
      </c>
      <c r="J40" s="6">
        <v>12.2</v>
      </c>
      <c r="K40" s="6">
        <v>11.7</v>
      </c>
      <c r="M40" s="6"/>
      <c r="N40" s="11"/>
      <c r="O40" s="54"/>
      <c r="P40" s="12"/>
      <c r="Q40" s="6">
        <f t="shared" si="0"/>
        <v>1.8999999999999986</v>
      </c>
      <c r="R40" s="6">
        <f t="shared" si="1"/>
        <v>1.1999999999999993</v>
      </c>
      <c r="S40" s="6">
        <f t="shared" si="2"/>
        <v>1.1999999999999993</v>
      </c>
    </row>
    <row r="41" spans="1:19" x14ac:dyDescent="0.25">
      <c r="A41" s="52">
        <v>45967</v>
      </c>
      <c r="B41" s="6">
        <v>6.2</v>
      </c>
      <c r="C41" s="6">
        <v>7.6</v>
      </c>
      <c r="D41" s="6">
        <v>6.9</v>
      </c>
      <c r="E41" s="6"/>
      <c r="F41" s="6"/>
      <c r="G41" s="6"/>
      <c r="H41" s="44"/>
      <c r="I41" s="6">
        <v>8.1</v>
      </c>
      <c r="J41" s="6">
        <v>9</v>
      </c>
      <c r="K41" s="6">
        <v>9</v>
      </c>
      <c r="L41" s="13"/>
      <c r="M41" s="6"/>
      <c r="N41" s="11"/>
      <c r="O41" s="54"/>
      <c r="P41" s="12"/>
      <c r="Q41" s="6">
        <f t="shared" si="0"/>
        <v>1.8999999999999995</v>
      </c>
      <c r="R41" s="6">
        <f t="shared" si="1"/>
        <v>1.4000000000000004</v>
      </c>
      <c r="S41" s="6">
        <f t="shared" si="2"/>
        <v>2.0999999999999996</v>
      </c>
    </row>
    <row r="42" spans="1:19" x14ac:dyDescent="0.25">
      <c r="A42" s="52">
        <v>45968</v>
      </c>
      <c r="B42" s="6">
        <v>7.2</v>
      </c>
      <c r="C42" s="6">
        <v>7</v>
      </c>
      <c r="D42" s="6">
        <v>7.5</v>
      </c>
      <c r="E42" s="6"/>
      <c r="F42" s="6"/>
      <c r="G42" s="6"/>
      <c r="H42" s="6"/>
      <c r="I42" s="6">
        <v>10.5</v>
      </c>
      <c r="J42" s="6">
        <v>10.199999999999999</v>
      </c>
      <c r="K42" s="6">
        <v>11</v>
      </c>
      <c r="L42" s="6"/>
      <c r="M42" s="6"/>
      <c r="N42" s="11"/>
      <c r="O42" s="54"/>
      <c r="P42" s="12"/>
      <c r="Q42" s="6">
        <f t="shared" si="0"/>
        <v>3.3</v>
      </c>
      <c r="R42" s="6">
        <f t="shared" si="1"/>
        <v>3.1999999999999993</v>
      </c>
      <c r="S42" s="6">
        <f t="shared" si="2"/>
        <v>3.5</v>
      </c>
    </row>
    <row r="43" spans="1:19" x14ac:dyDescent="0.25">
      <c r="A43" s="10">
        <v>45969</v>
      </c>
      <c r="B43" s="6">
        <v>9.1999999999999993</v>
      </c>
      <c r="C43" s="6">
        <v>10.5</v>
      </c>
      <c r="D43" s="6">
        <v>10.199999999999999</v>
      </c>
      <c r="E43" s="6"/>
      <c r="F43" s="6"/>
      <c r="G43" s="6"/>
      <c r="H43" s="6"/>
      <c r="I43" s="6">
        <v>9.1</v>
      </c>
      <c r="J43" s="6">
        <v>10.199999999999999</v>
      </c>
      <c r="K43" s="6">
        <v>9.5</v>
      </c>
      <c r="L43" s="13"/>
      <c r="M43" s="6"/>
      <c r="N43" s="11"/>
      <c r="O43" s="54"/>
      <c r="P43" s="12"/>
      <c r="Q43" s="6">
        <f t="shared" si="0"/>
        <v>-9.9999999999999645E-2</v>
      </c>
      <c r="R43" s="6">
        <f t="shared" si="1"/>
        <v>-0.30000000000000071</v>
      </c>
      <c r="S43" s="6">
        <f t="shared" si="2"/>
        <v>-0.69999999999999929</v>
      </c>
    </row>
    <row r="44" spans="1:19" x14ac:dyDescent="0.25">
      <c r="A44" s="10">
        <v>45970</v>
      </c>
      <c r="B44" s="6">
        <v>8.6</v>
      </c>
      <c r="C44" s="6">
        <v>8.1999999999999993</v>
      </c>
      <c r="D44" s="6">
        <v>8.6999999999999993</v>
      </c>
      <c r="E44" s="6"/>
      <c r="F44" s="6"/>
      <c r="G44" s="6"/>
      <c r="H44" s="6"/>
      <c r="I44" s="6">
        <v>8.1999999999999993</v>
      </c>
      <c r="J44" s="6">
        <v>9.1999999999999993</v>
      </c>
      <c r="K44" s="6">
        <v>9.1999999999999993</v>
      </c>
      <c r="L44" s="13"/>
      <c r="M44" s="6"/>
      <c r="N44" s="11"/>
      <c r="O44" s="54"/>
      <c r="P44" s="12"/>
      <c r="Q44" s="6">
        <f t="shared" si="0"/>
        <v>-0.40000000000000036</v>
      </c>
      <c r="R44" s="6">
        <f t="shared" si="1"/>
        <v>1</v>
      </c>
      <c r="S44" s="6">
        <f t="shared" si="2"/>
        <v>0.5</v>
      </c>
    </row>
    <row r="45" spans="1:19" x14ac:dyDescent="0.25">
      <c r="A45" s="52">
        <v>45971</v>
      </c>
      <c r="B45" s="6">
        <v>6.5</v>
      </c>
      <c r="C45" s="6">
        <v>7.3</v>
      </c>
      <c r="D45" s="6">
        <v>7.4</v>
      </c>
      <c r="E45" s="6"/>
      <c r="F45" s="6"/>
      <c r="G45" s="6"/>
      <c r="H45" s="6"/>
      <c r="I45" s="6">
        <v>6</v>
      </c>
      <c r="J45" s="6">
        <v>6.6</v>
      </c>
      <c r="K45" s="6">
        <v>7.3</v>
      </c>
      <c r="L45" s="13"/>
      <c r="M45" s="72"/>
      <c r="N45" s="11"/>
      <c r="O45" s="54"/>
      <c r="P45" s="12"/>
      <c r="Q45" s="6">
        <f t="shared" si="0"/>
        <v>-0.5</v>
      </c>
      <c r="R45" s="6">
        <f t="shared" si="1"/>
        <v>-0.70000000000000018</v>
      </c>
      <c r="S45" s="6">
        <f t="shared" si="2"/>
        <v>-0.10000000000000053</v>
      </c>
    </row>
    <row r="46" spans="1:19" x14ac:dyDescent="0.25">
      <c r="A46" s="52">
        <v>45972</v>
      </c>
      <c r="B46" s="6">
        <v>8.1</v>
      </c>
      <c r="C46" s="6">
        <v>8.6</v>
      </c>
      <c r="D46" s="6">
        <v>8.9</v>
      </c>
      <c r="E46" s="6"/>
      <c r="F46" s="6"/>
      <c r="G46" s="6"/>
      <c r="H46" s="6"/>
      <c r="I46" s="6">
        <v>9</v>
      </c>
      <c r="J46" s="6">
        <v>9.5</v>
      </c>
      <c r="K46" s="6">
        <v>9.6</v>
      </c>
      <c r="L46" s="13"/>
      <c r="M46" s="72"/>
      <c r="N46" s="11"/>
      <c r="O46" s="54"/>
      <c r="P46" s="12"/>
      <c r="Q46" s="6">
        <f t="shared" si="0"/>
        <v>0.90000000000000036</v>
      </c>
      <c r="R46" s="6">
        <f t="shared" si="1"/>
        <v>0.90000000000000036</v>
      </c>
      <c r="S46" s="6">
        <f t="shared" si="2"/>
        <v>0.69999999999999929</v>
      </c>
    </row>
    <row r="47" spans="1:19" x14ac:dyDescent="0.25">
      <c r="A47" s="52">
        <v>45973</v>
      </c>
      <c r="B47" s="6">
        <v>8.3000000000000007</v>
      </c>
      <c r="C47" s="6">
        <v>9</v>
      </c>
      <c r="D47" s="6">
        <v>8.8000000000000007</v>
      </c>
      <c r="E47" s="6"/>
      <c r="F47" s="6"/>
      <c r="G47" s="6"/>
      <c r="I47" s="6">
        <v>10.3</v>
      </c>
      <c r="J47" s="6">
        <v>10.6</v>
      </c>
      <c r="K47" s="6">
        <v>10.7</v>
      </c>
      <c r="L47" s="13"/>
      <c r="M47" s="72"/>
      <c r="N47" s="11"/>
      <c r="O47" s="54"/>
      <c r="P47" s="12"/>
      <c r="Q47" s="6">
        <f t="shared" si="0"/>
        <v>2</v>
      </c>
      <c r="R47" s="6">
        <f t="shared" si="1"/>
        <v>1.5999999999999996</v>
      </c>
      <c r="S47" s="6">
        <f t="shared" si="2"/>
        <v>1.8999999999999986</v>
      </c>
    </row>
    <row r="48" spans="1:19" x14ac:dyDescent="0.25">
      <c r="A48" s="52">
        <v>45974</v>
      </c>
      <c r="B48" s="6">
        <v>8</v>
      </c>
      <c r="C48" s="6">
        <v>8.8000000000000007</v>
      </c>
      <c r="D48" s="6">
        <v>8.4</v>
      </c>
      <c r="E48" s="6"/>
      <c r="F48" s="6"/>
      <c r="G48" s="6"/>
      <c r="H48" s="6"/>
      <c r="I48" s="6">
        <v>8.8000000000000007</v>
      </c>
      <c r="J48" s="6">
        <v>9</v>
      </c>
      <c r="K48" s="6">
        <v>8.3000000000000007</v>
      </c>
      <c r="L48" s="13"/>
      <c r="M48" s="72"/>
      <c r="N48" s="11"/>
      <c r="O48" s="54"/>
      <c r="P48" s="12"/>
      <c r="Q48" s="6">
        <f t="shared" si="0"/>
        <v>0.80000000000000071</v>
      </c>
      <c r="R48" s="6">
        <f t="shared" si="1"/>
        <v>0.19999999999999929</v>
      </c>
      <c r="S48" s="6">
        <f t="shared" si="2"/>
        <v>-9.9999999999999645E-2</v>
      </c>
    </row>
    <row r="49" spans="1:19" x14ac:dyDescent="0.25">
      <c r="A49" s="52">
        <v>45975</v>
      </c>
      <c r="B49" s="6">
        <v>6.4</v>
      </c>
      <c r="C49" s="6">
        <v>6.7</v>
      </c>
      <c r="D49" s="6">
        <v>6.6</v>
      </c>
      <c r="E49" s="6"/>
      <c r="F49" s="6"/>
      <c r="G49" s="6"/>
      <c r="H49" s="6"/>
      <c r="I49" s="6">
        <v>6.6</v>
      </c>
      <c r="J49" s="6">
        <v>6.8</v>
      </c>
      <c r="K49" s="6">
        <v>6.9</v>
      </c>
      <c r="L49" s="13"/>
      <c r="M49" s="72"/>
      <c r="N49" s="11"/>
      <c r="O49" s="54"/>
      <c r="P49" s="12"/>
      <c r="Q49" s="6">
        <f t="shared" ref="Q49:S50" si="6">I50-B49</f>
        <v>1.1999999999999993</v>
      </c>
      <c r="R49" s="6">
        <f t="shared" si="6"/>
        <v>1.6000000000000005</v>
      </c>
      <c r="S49" s="6">
        <f t="shared" si="6"/>
        <v>0.90000000000000036</v>
      </c>
    </row>
    <row r="50" spans="1:19" x14ac:dyDescent="0.25">
      <c r="A50" s="10">
        <v>45976</v>
      </c>
      <c r="B50" s="6">
        <v>6.2</v>
      </c>
      <c r="C50" s="6">
        <v>7.3</v>
      </c>
      <c r="D50" s="6">
        <v>6.6</v>
      </c>
      <c r="E50" s="6"/>
      <c r="F50" s="6"/>
      <c r="G50" s="6"/>
      <c r="H50" s="44"/>
      <c r="I50" s="6">
        <v>7.6</v>
      </c>
      <c r="J50" s="6">
        <v>8.3000000000000007</v>
      </c>
      <c r="K50" s="6">
        <v>7.5</v>
      </c>
      <c r="L50" s="13"/>
      <c r="M50" s="72"/>
      <c r="N50" s="11"/>
      <c r="O50" s="54"/>
      <c r="P50" s="12"/>
      <c r="Q50" s="6">
        <f t="shared" si="6"/>
        <v>-1.7999999999999998</v>
      </c>
      <c r="R50" s="6">
        <f t="shared" si="6"/>
        <v>-1.7000000000000002</v>
      </c>
      <c r="S50" s="6">
        <f t="shared" si="6"/>
        <v>-1.6999999999999993</v>
      </c>
    </row>
    <row r="51" spans="1:19" x14ac:dyDescent="0.25">
      <c r="A51" s="10">
        <v>45977</v>
      </c>
      <c r="B51" s="6">
        <v>2.1</v>
      </c>
      <c r="C51" s="6">
        <v>2.6</v>
      </c>
      <c r="D51" s="6">
        <v>1.7</v>
      </c>
      <c r="E51" s="6"/>
      <c r="F51" s="6"/>
      <c r="G51" s="6"/>
      <c r="H51" s="6"/>
      <c r="I51" s="6">
        <v>4.4000000000000004</v>
      </c>
      <c r="J51" s="6">
        <v>5.6</v>
      </c>
      <c r="K51" s="6">
        <v>4.9000000000000004</v>
      </c>
      <c r="L51" s="13"/>
      <c r="M51" s="72"/>
      <c r="N51" s="11"/>
      <c r="O51" s="54"/>
      <c r="P51" s="12"/>
      <c r="Q51" s="6">
        <f t="shared" ref="Q51:Q52" si="7">I52-B51</f>
        <v>0.5</v>
      </c>
      <c r="R51" s="6">
        <f t="shared" ref="R51:R52" si="8">J52-C51</f>
        <v>1.8000000000000003</v>
      </c>
      <c r="S51" s="6">
        <f t="shared" ref="S51:S52" si="9">K52-D51</f>
        <v>2.0999999999999996</v>
      </c>
    </row>
    <row r="52" spans="1:19" x14ac:dyDescent="0.25">
      <c r="A52" s="52">
        <v>45978</v>
      </c>
      <c r="B52" s="6">
        <v>4.0999999999999996</v>
      </c>
      <c r="C52" s="6">
        <v>4.5999999999999996</v>
      </c>
      <c r="D52" s="6">
        <v>4.4000000000000004</v>
      </c>
      <c r="E52" s="6"/>
      <c r="F52" s="6"/>
      <c r="G52" s="6"/>
      <c r="H52" s="6"/>
      <c r="I52" s="6">
        <v>2.6</v>
      </c>
      <c r="J52" s="6">
        <v>4.4000000000000004</v>
      </c>
      <c r="K52" s="6">
        <v>3.8</v>
      </c>
      <c r="L52" s="21"/>
      <c r="M52" s="72"/>
      <c r="N52" s="11"/>
      <c r="O52" s="54"/>
      <c r="P52" s="91"/>
      <c r="Q52" s="6">
        <f t="shared" si="7"/>
        <v>-1.3999999999999995</v>
      </c>
      <c r="R52" s="6">
        <f t="shared" si="8"/>
        <v>-2.5999999999999996</v>
      </c>
      <c r="S52" s="6">
        <f t="shared" si="9"/>
        <v>-1.1000000000000005</v>
      </c>
    </row>
    <row r="53" spans="1:19" x14ac:dyDescent="0.25">
      <c r="A53" s="52">
        <v>45979</v>
      </c>
      <c r="B53" s="6">
        <v>0.3</v>
      </c>
      <c r="C53" s="6">
        <v>1</v>
      </c>
      <c r="D53" s="6">
        <v>0.3</v>
      </c>
      <c r="E53" s="6" t="s">
        <v>23</v>
      </c>
      <c r="F53" s="22" t="s">
        <v>24</v>
      </c>
      <c r="G53" s="6" t="s">
        <v>11</v>
      </c>
      <c r="H53" s="6"/>
      <c r="I53" s="6">
        <v>2.7</v>
      </c>
      <c r="J53" s="6">
        <v>2</v>
      </c>
      <c r="K53" s="6">
        <v>3.3</v>
      </c>
      <c r="L53" s="21" t="s">
        <v>25</v>
      </c>
      <c r="M53" s="92">
        <v>998612</v>
      </c>
      <c r="N53" s="11">
        <v>1</v>
      </c>
      <c r="O53" s="54">
        <v>26.76</v>
      </c>
      <c r="P53" s="91"/>
      <c r="Q53" s="6">
        <f t="shared" si="0"/>
        <v>2.4000000000000004</v>
      </c>
      <c r="R53" s="6">
        <f t="shared" si="1"/>
        <v>1</v>
      </c>
      <c r="S53" s="6">
        <f t="shared" si="2"/>
        <v>3</v>
      </c>
    </row>
    <row r="54" spans="1:19" ht="27.6" x14ac:dyDescent="0.25">
      <c r="A54" s="52">
        <v>45980</v>
      </c>
      <c r="B54" s="6">
        <v>-0.7</v>
      </c>
      <c r="C54" s="6">
        <v>-0.4</v>
      </c>
      <c r="D54" s="6">
        <v>-1.2</v>
      </c>
      <c r="E54" s="6" t="s">
        <v>26</v>
      </c>
      <c r="F54" s="6" t="s">
        <v>27</v>
      </c>
      <c r="G54" s="6" t="s">
        <v>11</v>
      </c>
      <c r="H54" s="6"/>
      <c r="I54" s="6">
        <v>0.5</v>
      </c>
      <c r="J54" s="6">
        <v>-0.5</v>
      </c>
      <c r="K54" s="6">
        <v>-0.5</v>
      </c>
      <c r="L54" s="13"/>
      <c r="M54" s="92" t="s">
        <v>36</v>
      </c>
      <c r="N54" s="11">
        <v>2</v>
      </c>
      <c r="O54" s="54">
        <v>56.892000000000003</v>
      </c>
      <c r="P54" s="91"/>
      <c r="Q54" s="6">
        <f t="shared" si="0"/>
        <v>1.2</v>
      </c>
      <c r="R54" s="6">
        <f t="shared" si="1"/>
        <v>-9.9999999999999978E-2</v>
      </c>
      <c r="S54" s="6">
        <f t="shared" si="2"/>
        <v>0.7</v>
      </c>
    </row>
    <row r="55" spans="1:19" ht="41.4" x14ac:dyDescent="0.25">
      <c r="A55" s="52">
        <v>45981</v>
      </c>
      <c r="B55" s="6">
        <v>-1.4</v>
      </c>
      <c r="C55" s="6">
        <v>-1.5</v>
      </c>
      <c r="D55" s="6">
        <v>-2.4</v>
      </c>
      <c r="E55" s="6" t="s">
        <v>30</v>
      </c>
      <c r="F55" s="6" t="s">
        <v>28</v>
      </c>
      <c r="G55" s="6" t="s">
        <v>29</v>
      </c>
      <c r="H55" s="73"/>
      <c r="I55" s="6">
        <v>-1.4</v>
      </c>
      <c r="J55" s="6">
        <v>-2.2000000000000002</v>
      </c>
      <c r="K55" s="6">
        <v>-2.9</v>
      </c>
      <c r="L55" s="46"/>
      <c r="M55" s="92" t="s">
        <v>37</v>
      </c>
      <c r="N55" s="11">
        <v>1.3333333333333333</v>
      </c>
      <c r="O55" s="54">
        <v>44.375</v>
      </c>
      <c r="P55" s="91"/>
      <c r="Q55" s="6">
        <f t="shared" si="0"/>
        <v>0</v>
      </c>
      <c r="R55" s="6">
        <f t="shared" si="1"/>
        <v>-0.70000000000000018</v>
      </c>
      <c r="S55" s="6">
        <f t="shared" si="2"/>
        <v>-0.5</v>
      </c>
    </row>
    <row r="56" spans="1:19" x14ac:dyDescent="0.25">
      <c r="A56" s="52">
        <v>45982</v>
      </c>
      <c r="B56" s="6">
        <v>4.5999999999999996</v>
      </c>
      <c r="C56" s="6">
        <v>4.7</v>
      </c>
      <c r="D56" s="6">
        <v>3.8</v>
      </c>
      <c r="E56" s="50"/>
      <c r="F56" s="50"/>
      <c r="G56" s="6"/>
      <c r="H56" s="6"/>
      <c r="I56" s="6">
        <v>4.5</v>
      </c>
      <c r="J56" s="6">
        <v>4.9000000000000004</v>
      </c>
      <c r="K56" s="6">
        <v>4</v>
      </c>
      <c r="L56" s="1"/>
      <c r="M56" s="81"/>
      <c r="N56" s="11"/>
      <c r="O56" s="54"/>
      <c r="P56" s="91"/>
      <c r="Q56" s="6">
        <f t="shared" si="0"/>
        <v>-9.9999999999999645E-2</v>
      </c>
      <c r="R56" s="6">
        <f t="shared" si="1"/>
        <v>0.20000000000000018</v>
      </c>
      <c r="S56" s="6">
        <f t="shared" si="2"/>
        <v>0.20000000000000018</v>
      </c>
    </row>
    <row r="57" spans="1:19" x14ac:dyDescent="0.25">
      <c r="A57" s="10">
        <v>45983</v>
      </c>
      <c r="B57" s="6">
        <v>3.7</v>
      </c>
      <c r="C57" s="6">
        <v>4.8</v>
      </c>
      <c r="D57" s="6">
        <v>4.2</v>
      </c>
      <c r="E57" s="6"/>
      <c r="F57" s="6"/>
      <c r="G57" s="6"/>
      <c r="I57" s="6">
        <v>3.5</v>
      </c>
      <c r="J57" s="6">
        <v>3.6</v>
      </c>
      <c r="K57" s="6">
        <v>3.7</v>
      </c>
      <c r="L57" s="7"/>
      <c r="M57" s="77"/>
      <c r="N57" s="11"/>
      <c r="O57" s="54"/>
      <c r="P57" s="91"/>
      <c r="Q57" s="6">
        <f t="shared" si="0"/>
        <v>-0.20000000000000018</v>
      </c>
      <c r="R57" s="6">
        <f t="shared" si="1"/>
        <v>-1.1999999999999997</v>
      </c>
      <c r="S57" s="6">
        <f t="shared" si="2"/>
        <v>-0.5</v>
      </c>
    </row>
    <row r="58" spans="1:19" x14ac:dyDescent="0.25">
      <c r="A58" s="10">
        <v>45984</v>
      </c>
      <c r="B58" s="6">
        <v>3.3</v>
      </c>
      <c r="C58" s="6">
        <v>3.7</v>
      </c>
      <c r="D58" s="6">
        <v>3.4</v>
      </c>
      <c r="E58" s="6"/>
      <c r="F58" s="6"/>
      <c r="G58" s="6"/>
      <c r="H58" s="6"/>
      <c r="I58" s="6">
        <v>2.5</v>
      </c>
      <c r="J58" s="6">
        <v>3.6</v>
      </c>
      <c r="K58" s="6">
        <v>3.4</v>
      </c>
      <c r="L58" s="7"/>
      <c r="M58" s="77"/>
      <c r="N58" s="11"/>
      <c r="O58" s="54"/>
      <c r="P58" s="12"/>
      <c r="Q58" s="6">
        <f t="shared" si="0"/>
        <v>-0.79999999999999982</v>
      </c>
      <c r="R58" s="6">
        <f t="shared" si="1"/>
        <v>-0.10000000000000009</v>
      </c>
      <c r="S58" s="6">
        <f t="shared" si="2"/>
        <v>0</v>
      </c>
    </row>
    <row r="59" spans="1:19" x14ac:dyDescent="0.25">
      <c r="A59" s="52">
        <v>45985</v>
      </c>
      <c r="B59" s="6">
        <v>1</v>
      </c>
      <c r="C59" s="6">
        <v>1.5</v>
      </c>
      <c r="D59" s="6">
        <v>-0.1</v>
      </c>
      <c r="E59" s="6" t="s">
        <v>31</v>
      </c>
      <c r="F59" s="6" t="s">
        <v>32</v>
      </c>
      <c r="G59" s="6" t="s">
        <v>11</v>
      </c>
      <c r="H59" s="6"/>
      <c r="I59" s="6">
        <v>1.7</v>
      </c>
      <c r="J59" s="6">
        <v>2.2999999999999998</v>
      </c>
      <c r="K59" s="6">
        <v>-0.5</v>
      </c>
      <c r="L59" s="1" t="s">
        <v>35</v>
      </c>
      <c r="M59" s="92">
        <v>1055196</v>
      </c>
      <c r="N59" s="11">
        <v>0.66666666666666663</v>
      </c>
      <c r="O59" s="54">
        <v>16.638999999999999</v>
      </c>
      <c r="P59" s="12"/>
      <c r="Q59" s="6">
        <f t="shared" si="0"/>
        <v>0.7</v>
      </c>
      <c r="R59" s="6">
        <f t="shared" si="1"/>
        <v>0.79999999999999982</v>
      </c>
      <c r="S59" s="6">
        <f t="shared" si="2"/>
        <v>-0.4</v>
      </c>
    </row>
    <row r="60" spans="1:19" x14ac:dyDescent="0.25">
      <c r="A60" s="52">
        <v>45986</v>
      </c>
      <c r="B60" s="6">
        <v>0.1</v>
      </c>
      <c r="C60" s="6">
        <v>1</v>
      </c>
      <c r="D60" s="6">
        <v>-0.9</v>
      </c>
      <c r="E60" s="6" t="s">
        <v>34</v>
      </c>
      <c r="F60" s="6" t="s">
        <v>33</v>
      </c>
      <c r="G60" s="6" t="s">
        <v>11</v>
      </c>
      <c r="H60" s="6"/>
      <c r="I60" s="6">
        <v>-0.4</v>
      </c>
      <c r="J60" s="6">
        <v>0.7</v>
      </c>
      <c r="K60" s="6">
        <v>-1.1000000000000001</v>
      </c>
      <c r="L60" s="7"/>
      <c r="M60" s="75">
        <v>1055198</v>
      </c>
      <c r="N60" s="11">
        <v>1</v>
      </c>
      <c r="O60" s="54">
        <v>26.878</v>
      </c>
      <c r="P60" s="12"/>
      <c r="Q60" s="6">
        <f t="shared" si="0"/>
        <v>-0.5</v>
      </c>
      <c r="R60" s="6">
        <f t="shared" si="1"/>
        <v>-0.30000000000000004</v>
      </c>
      <c r="S60" s="6">
        <f t="shared" si="2"/>
        <v>-0.20000000000000007</v>
      </c>
    </row>
    <row r="61" spans="1:19" x14ac:dyDescent="0.25">
      <c r="A61" s="52">
        <v>45987</v>
      </c>
      <c r="B61" s="6">
        <v>7</v>
      </c>
      <c r="C61" s="6">
        <v>7.4</v>
      </c>
      <c r="D61" s="6">
        <v>7</v>
      </c>
      <c r="E61" s="22"/>
      <c r="F61" s="6"/>
      <c r="G61" s="6"/>
      <c r="H61" s="6"/>
      <c r="I61" s="6">
        <v>9</v>
      </c>
      <c r="J61" s="6">
        <v>8.4</v>
      </c>
      <c r="K61" s="6">
        <v>8.1</v>
      </c>
      <c r="L61" s="1"/>
      <c r="M61" s="93"/>
      <c r="N61" s="11"/>
      <c r="O61" s="54"/>
      <c r="P61" s="12"/>
      <c r="Q61" s="6">
        <f t="shared" si="0"/>
        <v>2</v>
      </c>
      <c r="R61" s="6">
        <f t="shared" si="1"/>
        <v>1</v>
      </c>
      <c r="S61" s="6">
        <f t="shared" si="2"/>
        <v>1.0999999999999996</v>
      </c>
    </row>
    <row r="62" spans="1:19" x14ac:dyDescent="0.25">
      <c r="A62" s="52">
        <v>45988</v>
      </c>
      <c r="B62" s="6">
        <v>5.6</v>
      </c>
      <c r="C62" s="6">
        <v>6.6</v>
      </c>
      <c r="D62" s="6">
        <v>6.2</v>
      </c>
      <c r="E62" s="22"/>
      <c r="F62" s="6"/>
      <c r="G62" s="6"/>
      <c r="H62" s="73"/>
      <c r="I62" s="6">
        <v>6.4</v>
      </c>
      <c r="J62" s="6">
        <v>7.7</v>
      </c>
      <c r="K62" s="6">
        <v>7.5</v>
      </c>
      <c r="L62" s="45"/>
      <c r="M62" s="93"/>
      <c r="N62" s="11"/>
      <c r="O62" s="54"/>
      <c r="P62" s="12"/>
      <c r="Q62" s="6">
        <f t="shared" si="0"/>
        <v>0.80000000000000071</v>
      </c>
      <c r="R62" s="6">
        <f t="shared" si="1"/>
        <v>1.1000000000000005</v>
      </c>
      <c r="S62" s="6">
        <f t="shared" si="2"/>
        <v>1.2999999999999998</v>
      </c>
    </row>
    <row r="63" spans="1:19" x14ac:dyDescent="0.25">
      <c r="A63" s="52">
        <v>45989</v>
      </c>
      <c r="B63" s="6">
        <v>2.4</v>
      </c>
      <c r="C63" s="6">
        <v>3.3</v>
      </c>
      <c r="D63" s="6">
        <v>2.9</v>
      </c>
      <c r="E63" s="6"/>
      <c r="F63" s="6"/>
      <c r="G63" s="6"/>
      <c r="H63" s="6"/>
      <c r="I63" s="6">
        <v>2.2000000000000002</v>
      </c>
      <c r="J63" s="6">
        <v>2.2000000000000002</v>
      </c>
      <c r="K63" s="6">
        <v>3.3</v>
      </c>
      <c r="L63" s="7"/>
      <c r="M63" s="93"/>
      <c r="N63" s="11"/>
      <c r="O63" s="54"/>
      <c r="P63" s="12"/>
      <c r="Q63" s="6">
        <f t="shared" si="0"/>
        <v>-0.19999999999999973</v>
      </c>
      <c r="R63" s="6">
        <f t="shared" si="1"/>
        <v>-1.0999999999999996</v>
      </c>
      <c r="S63" s="6">
        <f t="shared" si="2"/>
        <v>0.39999999999999991</v>
      </c>
    </row>
    <row r="64" spans="1:19" x14ac:dyDescent="0.25">
      <c r="A64" s="10">
        <v>45990</v>
      </c>
      <c r="B64" s="6">
        <v>1.1000000000000001</v>
      </c>
      <c r="C64" s="6">
        <v>1.8</v>
      </c>
      <c r="D64" s="6">
        <v>1.2</v>
      </c>
      <c r="E64" s="6"/>
      <c r="F64" s="6"/>
      <c r="G64" s="6"/>
      <c r="H64" s="6"/>
      <c r="I64" s="6">
        <v>1.9</v>
      </c>
      <c r="J64" s="6">
        <v>3.6</v>
      </c>
      <c r="K64" s="6">
        <v>2.4</v>
      </c>
      <c r="L64" s="7"/>
      <c r="M64" s="93"/>
      <c r="N64" s="11"/>
      <c r="O64" s="54"/>
      <c r="P64" s="12"/>
      <c r="Q64" s="6">
        <f t="shared" si="0"/>
        <v>0.79999999999999982</v>
      </c>
      <c r="R64" s="6">
        <f t="shared" si="1"/>
        <v>1.8</v>
      </c>
      <c r="S64" s="6">
        <f t="shared" si="2"/>
        <v>1.2</v>
      </c>
    </row>
    <row r="65" spans="1:19" ht="15.6" thickBot="1" x14ac:dyDescent="0.3">
      <c r="A65" s="95">
        <v>45991</v>
      </c>
      <c r="B65" s="15">
        <v>4.4000000000000004</v>
      </c>
      <c r="C65" s="15">
        <v>6.2</v>
      </c>
      <c r="D65" s="15">
        <v>5.0999999999999996</v>
      </c>
      <c r="E65" s="51"/>
      <c r="F65" s="51"/>
      <c r="G65" s="51"/>
      <c r="H65" s="15"/>
      <c r="I65" s="15">
        <v>4.0999999999999996</v>
      </c>
      <c r="J65" s="15">
        <v>5.4</v>
      </c>
      <c r="K65" s="15">
        <v>5.0999999999999996</v>
      </c>
      <c r="L65" s="23"/>
      <c r="M65" s="17"/>
      <c r="N65" s="17"/>
      <c r="O65" s="55"/>
      <c r="P65" s="12"/>
      <c r="Q65" s="6">
        <f t="shared" si="0"/>
        <v>-0.30000000000000071</v>
      </c>
      <c r="R65" s="6">
        <f t="shared" si="1"/>
        <v>-0.79999999999999982</v>
      </c>
      <c r="S65" s="6">
        <f t="shared" si="2"/>
        <v>0</v>
      </c>
    </row>
    <row r="66" spans="1:19" ht="15.6" thickTop="1" x14ac:dyDescent="0.25">
      <c r="A66" s="96">
        <v>45992</v>
      </c>
      <c r="B66" s="18">
        <v>3.7</v>
      </c>
      <c r="C66" s="18">
        <v>4.4000000000000004</v>
      </c>
      <c r="D66" s="18">
        <v>4.5999999999999996</v>
      </c>
      <c r="E66" s="18"/>
      <c r="F66" s="18"/>
      <c r="G66" s="18"/>
      <c r="H66" s="44"/>
      <c r="I66" s="18">
        <v>3.2</v>
      </c>
      <c r="J66" s="18">
        <v>4.5</v>
      </c>
      <c r="K66" s="18">
        <v>4.9000000000000004</v>
      </c>
      <c r="L66" s="24"/>
      <c r="M66" s="20"/>
      <c r="N66" s="20"/>
      <c r="O66" s="56"/>
      <c r="P66" s="12"/>
      <c r="Q66" s="6">
        <f t="shared" si="0"/>
        <v>-0.5</v>
      </c>
      <c r="R66" s="6">
        <f t="shared" si="1"/>
        <v>9.9999999999999645E-2</v>
      </c>
      <c r="S66" s="6">
        <f t="shared" si="2"/>
        <v>0.30000000000000071</v>
      </c>
    </row>
    <row r="67" spans="1:19" x14ac:dyDescent="0.25">
      <c r="A67" s="52">
        <v>45993</v>
      </c>
      <c r="B67" s="6">
        <v>3.6</v>
      </c>
      <c r="C67" s="6">
        <v>4.4000000000000004</v>
      </c>
      <c r="D67" s="6">
        <v>4.4000000000000004</v>
      </c>
      <c r="E67" s="6"/>
      <c r="F67" s="6"/>
      <c r="G67" s="6"/>
      <c r="H67" s="6"/>
      <c r="I67" s="6">
        <v>2.1</v>
      </c>
      <c r="J67" s="6">
        <v>4</v>
      </c>
      <c r="K67" s="6">
        <v>3.3</v>
      </c>
      <c r="L67" s="46"/>
      <c r="M67" s="11"/>
      <c r="N67" s="11"/>
      <c r="O67" s="54"/>
      <c r="P67" s="12"/>
      <c r="Q67" s="6">
        <f t="shared" si="0"/>
        <v>-1.5</v>
      </c>
      <c r="R67" s="6">
        <f t="shared" si="1"/>
        <v>-0.40000000000000036</v>
      </c>
      <c r="S67" s="6">
        <f t="shared" si="2"/>
        <v>-1.1000000000000005</v>
      </c>
    </row>
    <row r="68" spans="1:19" x14ac:dyDescent="0.25">
      <c r="A68" s="52">
        <v>45994</v>
      </c>
      <c r="B68" s="6">
        <v>5.6</v>
      </c>
      <c r="C68" s="6">
        <v>6.2</v>
      </c>
      <c r="D68" s="6">
        <v>6.3</v>
      </c>
      <c r="E68" s="6"/>
      <c r="F68" s="6"/>
      <c r="G68" s="6"/>
      <c r="H68" s="44"/>
      <c r="I68" s="6">
        <v>4.9000000000000004</v>
      </c>
      <c r="J68" s="6">
        <v>6.1</v>
      </c>
      <c r="K68" s="6">
        <v>6</v>
      </c>
      <c r="L68" s="46"/>
      <c r="M68" s="11"/>
      <c r="N68" s="11"/>
      <c r="O68" s="54"/>
      <c r="P68" s="12"/>
      <c r="Q68" s="6">
        <f t="shared" si="0"/>
        <v>-0.69999999999999929</v>
      </c>
      <c r="R68" s="6">
        <f t="shared" si="1"/>
        <v>-0.10000000000000053</v>
      </c>
      <c r="S68" s="6">
        <f t="shared" si="2"/>
        <v>-0.29999999999999982</v>
      </c>
    </row>
    <row r="69" spans="1:19" x14ac:dyDescent="0.25">
      <c r="A69" s="52">
        <v>45995</v>
      </c>
      <c r="B69" s="6">
        <v>0.6</v>
      </c>
      <c r="C69" s="6">
        <v>1.8</v>
      </c>
      <c r="D69" s="6">
        <v>1.8</v>
      </c>
      <c r="E69" s="6" t="s">
        <v>38</v>
      </c>
      <c r="F69" s="6" t="s">
        <v>39</v>
      </c>
      <c r="G69" s="6" t="s">
        <v>11</v>
      </c>
      <c r="H69" s="6"/>
      <c r="I69" s="6">
        <v>0.6</v>
      </c>
      <c r="J69" s="6">
        <v>2.4</v>
      </c>
      <c r="K69" s="6">
        <v>1.1000000000000001</v>
      </c>
      <c r="L69" s="46"/>
      <c r="M69" s="92">
        <v>1055200</v>
      </c>
      <c r="N69" s="11">
        <v>0.33333333333333331</v>
      </c>
      <c r="O69" s="54">
        <v>11.491</v>
      </c>
      <c r="P69" s="12"/>
      <c r="Q69" s="6">
        <f t="shared" si="0"/>
        <v>0</v>
      </c>
      <c r="R69" s="6">
        <f t="shared" si="1"/>
        <v>0.59999999999999987</v>
      </c>
      <c r="S69" s="6">
        <f t="shared" si="2"/>
        <v>-0.7</v>
      </c>
    </row>
    <row r="70" spans="1:19" x14ac:dyDescent="0.25">
      <c r="A70" s="52">
        <v>45996</v>
      </c>
      <c r="B70" s="6">
        <v>6.4</v>
      </c>
      <c r="C70" s="6">
        <v>7.1</v>
      </c>
      <c r="D70" s="6">
        <v>7.1</v>
      </c>
      <c r="E70" s="6"/>
      <c r="F70" s="6"/>
      <c r="G70" s="6"/>
      <c r="H70" s="6"/>
      <c r="I70" s="6">
        <v>6.4</v>
      </c>
      <c r="J70" s="6">
        <v>6.7</v>
      </c>
      <c r="K70" s="6">
        <v>7.1</v>
      </c>
      <c r="L70" s="46"/>
      <c r="M70" s="11"/>
      <c r="N70" s="11"/>
      <c r="O70" s="54"/>
      <c r="P70" s="12"/>
      <c r="Q70" s="6">
        <f t="shared" ref="Q70:Q133" si="10">I70-B70</f>
        <v>0</v>
      </c>
      <c r="R70" s="6">
        <f t="shared" ref="R70:R133" si="11">J70-C70</f>
        <v>-0.39999999999999947</v>
      </c>
      <c r="S70" s="6">
        <f t="shared" ref="S70:S133" si="12">K70-D70</f>
        <v>0</v>
      </c>
    </row>
    <row r="71" spans="1:19" x14ac:dyDescent="0.25">
      <c r="A71" s="10">
        <v>45997</v>
      </c>
      <c r="B71" s="6">
        <v>5.0999999999999996</v>
      </c>
      <c r="C71" s="6">
        <v>5.8</v>
      </c>
      <c r="D71" s="6">
        <v>5.5</v>
      </c>
      <c r="E71" s="6"/>
      <c r="F71" s="6"/>
      <c r="G71" s="6"/>
      <c r="H71" s="49"/>
      <c r="I71" s="6">
        <v>4.0999999999999996</v>
      </c>
      <c r="J71" s="6">
        <v>5</v>
      </c>
      <c r="K71" s="6">
        <v>5.7</v>
      </c>
      <c r="L71" s="45"/>
      <c r="M71" s="11"/>
      <c r="N71" s="11"/>
      <c r="O71" s="54"/>
      <c r="P71" s="12"/>
      <c r="Q71" s="6">
        <f t="shared" si="10"/>
        <v>-1</v>
      </c>
      <c r="R71" s="6">
        <f t="shared" si="11"/>
        <v>-0.79999999999999982</v>
      </c>
      <c r="S71" s="6">
        <f t="shared" si="12"/>
        <v>0.20000000000000018</v>
      </c>
    </row>
    <row r="72" spans="1:19" x14ac:dyDescent="0.25">
      <c r="A72" s="10">
        <v>45998</v>
      </c>
      <c r="B72" s="6">
        <v>5.8</v>
      </c>
      <c r="C72" s="6">
        <v>6.7</v>
      </c>
      <c r="D72" s="6">
        <v>6.4</v>
      </c>
      <c r="E72" s="6"/>
      <c r="F72" s="6"/>
      <c r="G72" s="6"/>
      <c r="H72" s="6"/>
      <c r="I72" s="6">
        <v>5.8</v>
      </c>
      <c r="J72" s="6">
        <v>6.7</v>
      </c>
      <c r="K72" s="6">
        <v>7</v>
      </c>
      <c r="L72" s="46"/>
      <c r="M72" s="11"/>
      <c r="N72" s="11"/>
      <c r="O72" s="54"/>
      <c r="P72" s="12"/>
      <c r="Q72" s="6">
        <f t="shared" si="10"/>
        <v>0</v>
      </c>
      <c r="R72" s="6">
        <f t="shared" si="11"/>
        <v>0</v>
      </c>
      <c r="S72" s="6">
        <f t="shared" si="12"/>
        <v>0.59999999999999964</v>
      </c>
    </row>
    <row r="73" spans="1:19" x14ac:dyDescent="0.25">
      <c r="A73" s="52">
        <v>45999</v>
      </c>
      <c r="B73" s="6">
        <v>8.8000000000000007</v>
      </c>
      <c r="C73" s="6">
        <v>9.1999999999999993</v>
      </c>
      <c r="D73" s="6">
        <v>9.5</v>
      </c>
      <c r="E73" s="6"/>
      <c r="F73" s="6"/>
      <c r="G73" s="6"/>
      <c r="H73" s="6"/>
      <c r="I73" s="6">
        <v>9</v>
      </c>
      <c r="J73" s="6">
        <v>9.6</v>
      </c>
      <c r="K73" s="6">
        <v>9.6999999999999993</v>
      </c>
      <c r="L73" s="46"/>
      <c r="M73" s="11"/>
      <c r="N73" s="11"/>
      <c r="O73" s="54"/>
      <c r="P73" s="12"/>
      <c r="Q73" s="6">
        <f t="shared" si="10"/>
        <v>0.19999999999999929</v>
      </c>
      <c r="R73" s="6">
        <f t="shared" si="11"/>
        <v>0.40000000000000036</v>
      </c>
      <c r="S73" s="6">
        <f t="shared" si="12"/>
        <v>0.19999999999999929</v>
      </c>
    </row>
    <row r="74" spans="1:19" x14ac:dyDescent="0.25">
      <c r="A74" s="52">
        <v>46000</v>
      </c>
      <c r="B74" s="6">
        <v>5.6</v>
      </c>
      <c r="C74" s="6">
        <v>6.4</v>
      </c>
      <c r="D74" s="6">
        <v>6.1</v>
      </c>
      <c r="E74" s="6"/>
      <c r="F74" s="6"/>
      <c r="G74" s="6"/>
      <c r="H74" s="6"/>
      <c r="I74" s="6">
        <v>8</v>
      </c>
      <c r="J74" s="6">
        <v>8</v>
      </c>
      <c r="K74" s="6">
        <v>8.6999999999999993</v>
      </c>
      <c r="L74" s="46"/>
      <c r="M74" s="11"/>
      <c r="N74" s="11"/>
      <c r="O74" s="54"/>
      <c r="P74" s="26"/>
      <c r="Q74" s="6">
        <f t="shared" si="10"/>
        <v>2.4000000000000004</v>
      </c>
      <c r="R74" s="6">
        <f t="shared" si="11"/>
        <v>1.5999999999999996</v>
      </c>
      <c r="S74" s="6">
        <f t="shared" si="12"/>
        <v>2.5999999999999996</v>
      </c>
    </row>
    <row r="75" spans="1:19" x14ac:dyDescent="0.25">
      <c r="A75" s="52">
        <v>46001</v>
      </c>
      <c r="B75" s="6">
        <v>5.9</v>
      </c>
      <c r="C75" s="6">
        <v>7</v>
      </c>
      <c r="D75" s="6">
        <v>6.5</v>
      </c>
      <c r="E75" s="6"/>
      <c r="F75" s="6"/>
      <c r="G75" s="6"/>
      <c r="H75" s="6"/>
      <c r="I75" s="6">
        <v>7.1</v>
      </c>
      <c r="J75" s="6">
        <v>8.3000000000000007</v>
      </c>
      <c r="K75" s="6">
        <v>8.1</v>
      </c>
      <c r="L75" s="46"/>
      <c r="M75" s="27"/>
      <c r="N75" s="27"/>
      <c r="O75" s="57"/>
      <c r="P75" s="26"/>
      <c r="Q75" s="6">
        <f t="shared" si="10"/>
        <v>1.1999999999999993</v>
      </c>
      <c r="R75" s="6">
        <f t="shared" si="11"/>
        <v>1.3000000000000007</v>
      </c>
      <c r="S75" s="6">
        <f t="shared" si="12"/>
        <v>1.5999999999999996</v>
      </c>
    </row>
    <row r="76" spans="1:19" x14ac:dyDescent="0.25">
      <c r="A76" s="52">
        <v>46002</v>
      </c>
      <c r="B76" s="6">
        <v>4.5</v>
      </c>
      <c r="C76" s="6">
        <v>4.9000000000000004</v>
      </c>
      <c r="D76" s="6">
        <v>4.9000000000000004</v>
      </c>
      <c r="E76" s="6"/>
      <c r="F76" s="6"/>
      <c r="G76" s="6"/>
      <c r="H76" s="6"/>
      <c r="I76" s="6">
        <v>6.3</v>
      </c>
      <c r="J76" s="6">
        <v>6</v>
      </c>
      <c r="K76" s="6">
        <v>6.5</v>
      </c>
      <c r="L76" s="45"/>
      <c r="M76" s="11"/>
      <c r="N76" s="11"/>
      <c r="O76" s="54"/>
      <c r="P76" s="12"/>
      <c r="Q76" s="6">
        <f t="shared" ref="Q76" si="13">I76-B76</f>
        <v>1.7999999999999998</v>
      </c>
      <c r="R76" s="6">
        <f t="shared" ref="R76" si="14">J76-C76</f>
        <v>1.0999999999999996</v>
      </c>
      <c r="S76" s="6">
        <f t="shared" ref="S76" si="15">K76-D76</f>
        <v>1.5999999999999996</v>
      </c>
    </row>
    <row r="77" spans="1:19" x14ac:dyDescent="0.25">
      <c r="A77" s="52">
        <v>46003</v>
      </c>
      <c r="B77" s="6">
        <v>2</v>
      </c>
      <c r="C77" s="6">
        <v>3.2</v>
      </c>
      <c r="D77" s="6">
        <v>3</v>
      </c>
      <c r="E77" s="6"/>
      <c r="F77" s="6"/>
      <c r="G77" s="6"/>
      <c r="H77" s="28"/>
      <c r="I77" s="29">
        <v>3</v>
      </c>
      <c r="J77" s="29">
        <v>4.2</v>
      </c>
      <c r="K77" s="29">
        <v>4.5999999999999996</v>
      </c>
      <c r="L77" s="74"/>
      <c r="M77" s="11"/>
      <c r="N77" s="11"/>
      <c r="O77" s="54"/>
      <c r="P77" s="12"/>
      <c r="Q77" s="6">
        <f>I77-B77</f>
        <v>1</v>
      </c>
      <c r="R77" s="6">
        <f>J77-C77</f>
        <v>1</v>
      </c>
      <c r="S77" s="6">
        <f>K77-D77</f>
        <v>1.5999999999999996</v>
      </c>
    </row>
    <row r="78" spans="1:19" x14ac:dyDescent="0.25">
      <c r="A78" s="10">
        <v>46004</v>
      </c>
      <c r="B78" s="6">
        <v>7.8</v>
      </c>
      <c r="C78" s="6">
        <v>9.1</v>
      </c>
      <c r="D78" s="6">
        <v>8.6999999999999993</v>
      </c>
      <c r="E78" s="6"/>
      <c r="F78" s="6"/>
      <c r="G78" s="6"/>
      <c r="H78" s="73"/>
      <c r="I78" s="6">
        <v>8.1999999999999993</v>
      </c>
      <c r="J78" s="6">
        <v>9.1</v>
      </c>
      <c r="K78" s="6">
        <v>8.5</v>
      </c>
      <c r="L78" s="45"/>
      <c r="M78" s="11"/>
      <c r="N78" s="11"/>
      <c r="O78" s="54"/>
      <c r="P78" s="12"/>
      <c r="Q78" s="6">
        <f t="shared" si="10"/>
        <v>0.39999999999999947</v>
      </c>
      <c r="R78" s="6">
        <f t="shared" si="11"/>
        <v>0</v>
      </c>
      <c r="S78" s="6">
        <f t="shared" si="12"/>
        <v>-0.19999999999999929</v>
      </c>
    </row>
    <row r="79" spans="1:19" x14ac:dyDescent="0.25">
      <c r="A79" s="10">
        <v>46005</v>
      </c>
      <c r="B79" s="6">
        <v>8.5</v>
      </c>
      <c r="C79" s="6">
        <v>9</v>
      </c>
      <c r="D79" s="6">
        <v>9</v>
      </c>
      <c r="E79" s="6"/>
      <c r="F79" s="6"/>
      <c r="G79" s="6"/>
      <c r="H79" s="6"/>
      <c r="I79" s="6">
        <v>8.5</v>
      </c>
      <c r="J79" s="6">
        <v>8.6999999999999993</v>
      </c>
      <c r="K79" s="6">
        <v>8.6999999999999993</v>
      </c>
      <c r="L79" s="1"/>
      <c r="M79" s="11"/>
      <c r="N79" s="11"/>
      <c r="O79" s="54"/>
      <c r="P79" s="14"/>
      <c r="Q79" s="6">
        <f t="shared" si="10"/>
        <v>0</v>
      </c>
      <c r="R79" s="6">
        <f t="shared" si="11"/>
        <v>-0.30000000000000071</v>
      </c>
      <c r="S79" s="6">
        <f t="shared" si="12"/>
        <v>-0.30000000000000071</v>
      </c>
    </row>
    <row r="80" spans="1:19" x14ac:dyDescent="0.25">
      <c r="A80" s="52">
        <v>46006</v>
      </c>
      <c r="B80" s="6">
        <v>0.8</v>
      </c>
      <c r="C80" s="6">
        <v>1.1000000000000001</v>
      </c>
      <c r="D80" s="6">
        <v>-0.4</v>
      </c>
      <c r="E80" s="6" t="s">
        <v>40</v>
      </c>
      <c r="F80" s="6" t="s">
        <v>41</v>
      </c>
      <c r="G80" s="6" t="s">
        <v>11</v>
      </c>
      <c r="H80" s="6"/>
      <c r="I80" s="6">
        <v>2.5</v>
      </c>
      <c r="J80" s="6">
        <v>3.3</v>
      </c>
      <c r="K80" s="6">
        <v>2.4</v>
      </c>
      <c r="L80" s="21" t="s">
        <v>25</v>
      </c>
      <c r="M80" s="75">
        <v>1055202</v>
      </c>
      <c r="N80" s="11">
        <v>0.66666666666666663</v>
      </c>
      <c r="O80" s="54">
        <v>16.518999999999998</v>
      </c>
      <c r="P80" s="12"/>
      <c r="Q80" s="6">
        <f t="shared" si="10"/>
        <v>1.7</v>
      </c>
      <c r="R80" s="6">
        <f t="shared" si="11"/>
        <v>2.1999999999999997</v>
      </c>
      <c r="S80" s="6">
        <f t="shared" si="12"/>
        <v>2.8</v>
      </c>
    </row>
    <row r="81" spans="1:19" x14ac:dyDescent="0.25">
      <c r="A81" s="52">
        <v>46007</v>
      </c>
      <c r="B81" s="6">
        <v>0.7</v>
      </c>
      <c r="C81" s="6">
        <v>1.4</v>
      </c>
      <c r="D81" s="6">
        <v>1.5</v>
      </c>
      <c r="E81" s="6" t="s">
        <v>42</v>
      </c>
      <c r="F81" s="6" t="s">
        <v>43</v>
      </c>
      <c r="G81" s="6" t="s">
        <v>11</v>
      </c>
      <c r="H81" s="6"/>
      <c r="I81" s="6">
        <v>1.9</v>
      </c>
      <c r="J81" s="6">
        <v>2.5</v>
      </c>
      <c r="K81" s="6">
        <v>2.4</v>
      </c>
      <c r="L81" s="21" t="s">
        <v>25</v>
      </c>
      <c r="M81" s="92">
        <v>1055204</v>
      </c>
      <c r="N81" s="11">
        <v>0.33333333333333331</v>
      </c>
      <c r="O81" s="54">
        <v>11.291</v>
      </c>
      <c r="P81" s="14"/>
      <c r="Q81" s="6">
        <f t="shared" si="10"/>
        <v>1.2</v>
      </c>
      <c r="R81" s="6">
        <f t="shared" si="11"/>
        <v>1.1000000000000001</v>
      </c>
      <c r="S81" s="6">
        <f t="shared" si="12"/>
        <v>0.89999999999999991</v>
      </c>
    </row>
    <row r="82" spans="1:19" x14ac:dyDescent="0.25">
      <c r="A82" s="52">
        <v>46008</v>
      </c>
      <c r="B82" s="6">
        <v>4.7</v>
      </c>
      <c r="C82" s="6">
        <v>5.4</v>
      </c>
      <c r="D82" s="6">
        <v>5.3</v>
      </c>
      <c r="E82" s="6"/>
      <c r="F82" s="6"/>
      <c r="G82" s="6"/>
      <c r="H82" s="6"/>
      <c r="I82" s="6">
        <v>6.4</v>
      </c>
      <c r="J82" s="6">
        <v>6.7</v>
      </c>
      <c r="K82" s="6">
        <v>6.9</v>
      </c>
      <c r="L82" s="7"/>
      <c r="N82" s="11"/>
      <c r="O82" s="54"/>
      <c r="P82" s="12"/>
      <c r="Q82" s="6">
        <f t="shared" si="10"/>
        <v>1.7000000000000002</v>
      </c>
      <c r="R82" s="6">
        <f t="shared" si="11"/>
        <v>1.2999999999999998</v>
      </c>
      <c r="S82" s="6">
        <f t="shared" si="12"/>
        <v>1.6000000000000005</v>
      </c>
    </row>
    <row r="83" spans="1:19" x14ac:dyDescent="0.25">
      <c r="A83" s="52">
        <v>46009</v>
      </c>
      <c r="B83" s="6">
        <v>3.3</v>
      </c>
      <c r="C83" s="6">
        <v>4</v>
      </c>
      <c r="D83" s="6">
        <v>4.0999999999999996</v>
      </c>
      <c r="E83" s="6"/>
      <c r="F83" s="6"/>
      <c r="G83" s="6"/>
      <c r="H83" s="6"/>
      <c r="I83" s="6">
        <v>3.8</v>
      </c>
      <c r="J83" s="6">
        <v>4.7</v>
      </c>
      <c r="K83" s="6">
        <v>5.4</v>
      </c>
      <c r="L83" s="7"/>
      <c r="M83" s="98"/>
      <c r="N83" s="11"/>
      <c r="O83" s="54"/>
      <c r="P83" s="12"/>
      <c r="Q83" s="6">
        <f t="shared" si="10"/>
        <v>0.5</v>
      </c>
      <c r="R83" s="6">
        <f t="shared" si="11"/>
        <v>0.70000000000000018</v>
      </c>
      <c r="S83" s="6">
        <f t="shared" si="12"/>
        <v>1.3000000000000007</v>
      </c>
    </row>
    <row r="84" spans="1:19" x14ac:dyDescent="0.25">
      <c r="A84" s="52">
        <v>46010</v>
      </c>
      <c r="B84" s="6">
        <v>2.2000000000000002</v>
      </c>
      <c r="C84" s="6">
        <v>3.1</v>
      </c>
      <c r="D84" s="6">
        <v>3</v>
      </c>
      <c r="E84" s="6"/>
      <c r="F84" s="6"/>
      <c r="G84" s="6"/>
      <c r="H84" s="6"/>
      <c r="I84" s="6">
        <v>3.8</v>
      </c>
      <c r="J84" s="6">
        <v>5.6</v>
      </c>
      <c r="K84" s="6">
        <v>5.2</v>
      </c>
      <c r="L84" s="1"/>
      <c r="M84" s="98"/>
      <c r="N84" s="11"/>
      <c r="O84" s="54"/>
      <c r="P84" s="12"/>
      <c r="Q84" s="6">
        <f t="shared" si="10"/>
        <v>1.5999999999999996</v>
      </c>
      <c r="R84" s="6">
        <f t="shared" si="11"/>
        <v>2.4999999999999996</v>
      </c>
      <c r="S84" s="6">
        <f t="shared" si="12"/>
        <v>2.2000000000000002</v>
      </c>
    </row>
    <row r="85" spans="1:19" x14ac:dyDescent="0.25">
      <c r="A85" s="10">
        <v>46011</v>
      </c>
      <c r="B85" s="6">
        <v>2</v>
      </c>
      <c r="C85" s="6">
        <v>1.7</v>
      </c>
      <c r="D85" s="6">
        <v>2.2999999999999998</v>
      </c>
      <c r="E85" s="6"/>
      <c r="F85" s="6"/>
      <c r="G85" s="6"/>
      <c r="H85" s="6"/>
      <c r="I85" s="6">
        <v>5.3</v>
      </c>
      <c r="J85" s="6">
        <v>4.7</v>
      </c>
      <c r="K85" s="6">
        <v>5.0999999999999996</v>
      </c>
      <c r="L85" s="1"/>
      <c r="M85" s="98"/>
      <c r="N85" s="11"/>
      <c r="O85" s="54"/>
      <c r="P85" s="12"/>
      <c r="Q85" s="6">
        <f t="shared" si="10"/>
        <v>3.3</v>
      </c>
      <c r="R85" s="6">
        <f t="shared" si="11"/>
        <v>3</v>
      </c>
      <c r="S85" s="6">
        <f t="shared" si="12"/>
        <v>2.8</v>
      </c>
    </row>
    <row r="86" spans="1:19" x14ac:dyDescent="0.25">
      <c r="A86" s="10">
        <v>46012</v>
      </c>
      <c r="B86" s="6">
        <v>5.7</v>
      </c>
      <c r="C86" s="6">
        <v>6.4</v>
      </c>
      <c r="D86" s="6">
        <v>5.4</v>
      </c>
      <c r="E86" s="6"/>
      <c r="F86" s="6"/>
      <c r="G86" s="6"/>
      <c r="H86" s="6"/>
      <c r="I86" s="6">
        <v>7.3</v>
      </c>
      <c r="J86" s="6">
        <v>6.7</v>
      </c>
      <c r="K86" s="6">
        <v>6.8</v>
      </c>
      <c r="L86" s="1"/>
      <c r="M86" s="98"/>
      <c r="N86" s="11"/>
      <c r="O86" s="54"/>
      <c r="P86" s="12"/>
      <c r="Q86" s="6">
        <f t="shared" si="10"/>
        <v>1.5999999999999996</v>
      </c>
      <c r="R86" s="6">
        <f t="shared" si="11"/>
        <v>0.29999999999999982</v>
      </c>
      <c r="S86" s="6">
        <f t="shared" si="12"/>
        <v>1.3999999999999995</v>
      </c>
    </row>
    <row r="87" spans="1:19" x14ac:dyDescent="0.25">
      <c r="A87" s="52">
        <v>46013</v>
      </c>
      <c r="B87" s="6">
        <v>4.5</v>
      </c>
      <c r="C87" s="6">
        <v>4.5999999999999996</v>
      </c>
      <c r="D87" s="6">
        <v>4.0999999999999996</v>
      </c>
      <c r="E87" s="6"/>
      <c r="F87" s="6"/>
      <c r="G87" s="6"/>
      <c r="H87" s="6"/>
      <c r="I87" s="6">
        <v>4.9000000000000004</v>
      </c>
      <c r="J87" s="6">
        <v>4.5999999999999996</v>
      </c>
      <c r="K87" s="6">
        <v>3.1</v>
      </c>
      <c r="L87" s="1"/>
      <c r="M87" s="98"/>
      <c r="N87" s="11"/>
      <c r="O87" s="54"/>
      <c r="P87" s="12"/>
      <c r="Q87" s="6">
        <f t="shared" si="10"/>
        <v>0.40000000000000036</v>
      </c>
      <c r="R87" s="6">
        <f t="shared" si="11"/>
        <v>0</v>
      </c>
      <c r="S87" s="6">
        <f t="shared" si="12"/>
        <v>-0.99999999999999956</v>
      </c>
    </row>
    <row r="88" spans="1:19" x14ac:dyDescent="0.25">
      <c r="A88" s="52">
        <v>46014</v>
      </c>
      <c r="B88" s="6">
        <v>0.7</v>
      </c>
      <c r="C88" s="6">
        <v>0.9</v>
      </c>
      <c r="D88" s="6">
        <v>0.1</v>
      </c>
      <c r="E88" s="6" t="s">
        <v>44</v>
      </c>
      <c r="F88" s="6" t="s">
        <v>41</v>
      </c>
      <c r="G88" s="6" t="s">
        <v>11</v>
      </c>
      <c r="H88" s="44"/>
      <c r="I88" s="6">
        <v>2.2000000000000002</v>
      </c>
      <c r="J88" s="6">
        <v>2.7</v>
      </c>
      <c r="K88" s="6">
        <v>1.7</v>
      </c>
      <c r="L88" s="1" t="s">
        <v>25</v>
      </c>
      <c r="M88" s="81">
        <v>1055206</v>
      </c>
      <c r="N88" s="11">
        <v>1</v>
      </c>
      <c r="O88" s="54">
        <v>26.914000000000001</v>
      </c>
      <c r="P88" s="12" t="s">
        <v>67</v>
      </c>
      <c r="Q88" s="6">
        <f t="shared" si="10"/>
        <v>1.5000000000000002</v>
      </c>
      <c r="R88" s="6">
        <f t="shared" si="11"/>
        <v>1.8000000000000003</v>
      </c>
      <c r="S88" s="6">
        <f t="shared" si="12"/>
        <v>1.5999999999999999</v>
      </c>
    </row>
    <row r="89" spans="1:19" ht="41.4" x14ac:dyDescent="0.25">
      <c r="A89" s="52">
        <v>46015</v>
      </c>
      <c r="B89" s="6">
        <v>1.1000000000000001</v>
      </c>
      <c r="C89" s="6">
        <v>1.2</v>
      </c>
      <c r="D89" s="6">
        <v>-1.7</v>
      </c>
      <c r="E89" s="6" t="s">
        <v>45</v>
      </c>
      <c r="F89" s="6" t="s">
        <v>46</v>
      </c>
      <c r="G89" s="6" t="s">
        <v>11</v>
      </c>
      <c r="H89" s="6"/>
      <c r="I89" s="6">
        <v>0.7</v>
      </c>
      <c r="J89" s="6">
        <v>1.2</v>
      </c>
      <c r="K89" s="6">
        <v>-1.2</v>
      </c>
      <c r="L89" s="45" t="s">
        <v>63</v>
      </c>
      <c r="M89" s="92" t="s">
        <v>69</v>
      </c>
      <c r="N89" s="11">
        <v>2</v>
      </c>
      <c r="O89" s="54">
        <v>53.639000000000003</v>
      </c>
      <c r="P89" s="12" t="s">
        <v>68</v>
      </c>
      <c r="Q89" s="6">
        <f t="shared" si="10"/>
        <v>-0.40000000000000013</v>
      </c>
      <c r="R89" s="6">
        <f t="shared" si="11"/>
        <v>0</v>
      </c>
      <c r="S89" s="6">
        <f t="shared" si="12"/>
        <v>0.5</v>
      </c>
    </row>
    <row r="90" spans="1:19" ht="27.6" x14ac:dyDescent="0.25">
      <c r="A90" s="52">
        <v>46016</v>
      </c>
      <c r="B90" s="6">
        <v>-1.6</v>
      </c>
      <c r="C90" s="6">
        <v>-0.8</v>
      </c>
      <c r="D90" s="6">
        <v>-2.9</v>
      </c>
      <c r="E90" s="6" t="s">
        <v>47</v>
      </c>
      <c r="F90" s="6" t="s">
        <v>46</v>
      </c>
      <c r="G90" s="6" t="s">
        <v>11</v>
      </c>
      <c r="H90" s="6"/>
      <c r="I90" s="6">
        <v>0.2</v>
      </c>
      <c r="J90" s="6">
        <v>0.9</v>
      </c>
      <c r="K90" s="6">
        <v>-0.5</v>
      </c>
      <c r="L90" s="1"/>
      <c r="M90" s="92" t="s">
        <v>70</v>
      </c>
      <c r="N90" s="11">
        <v>2</v>
      </c>
      <c r="O90" s="54">
        <v>54.066000000000003</v>
      </c>
      <c r="P90" s="12" t="s">
        <v>74</v>
      </c>
      <c r="Q90" s="6">
        <f t="shared" si="10"/>
        <v>1.8</v>
      </c>
      <c r="R90" s="6">
        <f t="shared" si="11"/>
        <v>1.7000000000000002</v>
      </c>
      <c r="S90" s="6">
        <f t="shared" si="12"/>
        <v>2.4</v>
      </c>
    </row>
    <row r="91" spans="1:19" ht="27.6" x14ac:dyDescent="0.25">
      <c r="A91" s="52">
        <v>46017</v>
      </c>
      <c r="B91" s="6">
        <v>-0.5</v>
      </c>
      <c r="C91" s="6">
        <v>0.3</v>
      </c>
      <c r="D91" s="6">
        <v>-1.7</v>
      </c>
      <c r="E91" s="6" t="s">
        <v>47</v>
      </c>
      <c r="F91" s="6" t="s">
        <v>46</v>
      </c>
      <c r="G91" s="6" t="s">
        <v>11</v>
      </c>
      <c r="H91" s="6"/>
      <c r="I91" s="6">
        <v>0.2</v>
      </c>
      <c r="J91" s="6">
        <v>1.4</v>
      </c>
      <c r="K91" s="6">
        <v>0.4</v>
      </c>
      <c r="L91" s="1" t="s">
        <v>61</v>
      </c>
      <c r="M91" s="50" t="s">
        <v>71</v>
      </c>
      <c r="N91" s="11">
        <v>2</v>
      </c>
      <c r="O91" s="54">
        <v>54.415999999999997</v>
      </c>
      <c r="P91" s="12" t="s">
        <v>75</v>
      </c>
      <c r="Q91" s="6">
        <f t="shared" si="10"/>
        <v>0.7</v>
      </c>
      <c r="R91" s="6">
        <f t="shared" si="11"/>
        <v>1.0999999999999999</v>
      </c>
      <c r="S91" s="6">
        <f t="shared" si="12"/>
        <v>2.1</v>
      </c>
    </row>
    <row r="92" spans="1:19" x14ac:dyDescent="0.25">
      <c r="A92" s="10">
        <v>46018</v>
      </c>
      <c r="B92" s="6">
        <v>0.9</v>
      </c>
      <c r="C92" s="6">
        <v>1</v>
      </c>
      <c r="D92" s="6">
        <v>-1.1000000000000001</v>
      </c>
      <c r="E92" s="6" t="s">
        <v>48</v>
      </c>
      <c r="F92" s="6" t="s">
        <v>32</v>
      </c>
      <c r="G92" s="6" t="s">
        <v>11</v>
      </c>
      <c r="H92" s="6"/>
      <c r="I92" s="6">
        <v>0.6</v>
      </c>
      <c r="J92" s="6">
        <v>1.2</v>
      </c>
      <c r="K92" s="6">
        <v>-1.7</v>
      </c>
      <c r="L92" s="1" t="s">
        <v>61</v>
      </c>
      <c r="M92" s="50">
        <v>1055222</v>
      </c>
      <c r="N92" s="11">
        <v>1</v>
      </c>
      <c r="O92" s="54">
        <v>26.707999999999998</v>
      </c>
      <c r="P92" s="12" t="s">
        <v>76</v>
      </c>
      <c r="Q92" s="6">
        <f t="shared" si="10"/>
        <v>-0.30000000000000004</v>
      </c>
      <c r="R92" s="6">
        <f t="shared" si="11"/>
        <v>0.19999999999999996</v>
      </c>
      <c r="S92" s="6">
        <f t="shared" si="12"/>
        <v>-0.59999999999999987</v>
      </c>
    </row>
    <row r="93" spans="1:19" ht="27.6" x14ac:dyDescent="0.25">
      <c r="A93" s="10">
        <v>46019</v>
      </c>
      <c r="B93" s="6">
        <v>-0.2</v>
      </c>
      <c r="C93" s="6">
        <v>0.1</v>
      </c>
      <c r="D93" s="6">
        <v>-1.5</v>
      </c>
      <c r="E93" s="6" t="s">
        <v>49</v>
      </c>
      <c r="F93" s="6" t="s">
        <v>50</v>
      </c>
      <c r="G93" s="6" t="s">
        <v>11</v>
      </c>
      <c r="H93" s="6"/>
      <c r="I93" s="6">
        <v>-1.7</v>
      </c>
      <c r="J93" s="6">
        <v>0.4</v>
      </c>
      <c r="K93" s="6">
        <v>-2.8</v>
      </c>
      <c r="L93" s="1"/>
      <c r="M93" s="50" t="s">
        <v>72</v>
      </c>
      <c r="N93" s="11">
        <v>2</v>
      </c>
      <c r="O93" s="54">
        <v>54.015999999999998</v>
      </c>
      <c r="P93" s="12" t="s">
        <v>77</v>
      </c>
      <c r="Q93" s="6">
        <f t="shared" si="10"/>
        <v>-1.5</v>
      </c>
      <c r="R93" s="6">
        <f t="shared" si="11"/>
        <v>0.30000000000000004</v>
      </c>
      <c r="S93" s="6">
        <f t="shared" si="12"/>
        <v>-1.2999999999999998</v>
      </c>
    </row>
    <row r="94" spans="1:19" ht="27.6" x14ac:dyDescent="0.25">
      <c r="A94" s="52">
        <v>46020</v>
      </c>
      <c r="B94" s="6">
        <v>0.2</v>
      </c>
      <c r="C94" s="6">
        <v>1.4</v>
      </c>
      <c r="D94" s="6">
        <v>-1.9</v>
      </c>
      <c r="E94" s="6" t="s">
        <v>51</v>
      </c>
      <c r="F94" s="6" t="s">
        <v>46</v>
      </c>
      <c r="G94" s="6" t="s">
        <v>11</v>
      </c>
      <c r="H94" s="6"/>
      <c r="I94" s="6">
        <v>2.5</v>
      </c>
      <c r="J94" s="6">
        <v>2.7</v>
      </c>
      <c r="K94" s="6">
        <v>-2.1</v>
      </c>
      <c r="L94" s="45" t="s">
        <v>62</v>
      </c>
      <c r="M94" s="50" t="s">
        <v>73</v>
      </c>
      <c r="N94" s="11">
        <v>1.66</v>
      </c>
      <c r="O94" s="54">
        <v>43.076999999999998</v>
      </c>
      <c r="P94" s="12" t="s">
        <v>78</v>
      </c>
      <c r="Q94" s="6">
        <f t="shared" si="10"/>
        <v>2.2999999999999998</v>
      </c>
      <c r="R94" s="6">
        <f t="shared" si="11"/>
        <v>1.3000000000000003</v>
      </c>
      <c r="S94" s="6">
        <f>K94-D94</f>
        <v>-0.20000000000000018</v>
      </c>
    </row>
    <row r="95" spans="1:19" ht="27.6" x14ac:dyDescent="0.25">
      <c r="A95" s="52">
        <v>46021</v>
      </c>
      <c r="B95" s="6">
        <v>-2.7</v>
      </c>
      <c r="C95" s="6">
        <v>-2.2000000000000002</v>
      </c>
      <c r="D95" s="6">
        <v>-4.5999999999999996</v>
      </c>
      <c r="E95" s="6" t="s">
        <v>47</v>
      </c>
      <c r="F95" s="6" t="s">
        <v>46</v>
      </c>
      <c r="G95" s="6" t="s">
        <v>52</v>
      </c>
      <c r="H95" s="44"/>
      <c r="I95" s="6">
        <v>-1.1000000000000001</v>
      </c>
      <c r="J95" s="6">
        <v>-0.2</v>
      </c>
      <c r="K95" s="6">
        <v>-1.8</v>
      </c>
      <c r="L95" s="7"/>
      <c r="M95" s="50" t="s">
        <v>79</v>
      </c>
      <c r="N95" s="11">
        <v>2</v>
      </c>
      <c r="O95" s="54">
        <v>67.52</v>
      </c>
      <c r="P95" s="12" t="s">
        <v>82</v>
      </c>
      <c r="Q95" s="6">
        <f t="shared" si="10"/>
        <v>1.6</v>
      </c>
      <c r="R95" s="6">
        <f t="shared" si="11"/>
        <v>2</v>
      </c>
      <c r="S95" s="6">
        <f>K95-D95</f>
        <v>2.8</v>
      </c>
    </row>
    <row r="96" spans="1:19" ht="15.6" thickBot="1" x14ac:dyDescent="0.3">
      <c r="A96" s="97">
        <v>46022</v>
      </c>
      <c r="B96" s="15">
        <v>1.7</v>
      </c>
      <c r="C96" s="15">
        <v>2.9</v>
      </c>
      <c r="D96" s="15">
        <v>2.6</v>
      </c>
      <c r="E96" s="15"/>
      <c r="F96" s="15"/>
      <c r="G96" s="15"/>
      <c r="H96" s="15"/>
      <c r="I96" s="15">
        <v>3</v>
      </c>
      <c r="J96" s="15">
        <v>3.7</v>
      </c>
      <c r="K96" s="15">
        <v>3.3</v>
      </c>
      <c r="L96" s="30"/>
      <c r="M96" s="99"/>
      <c r="N96" s="17"/>
      <c r="O96" s="55"/>
      <c r="P96" s="12"/>
      <c r="Q96" s="6">
        <f t="shared" si="10"/>
        <v>1.3</v>
      </c>
      <c r="R96" s="6">
        <f t="shared" si="11"/>
        <v>0.80000000000000027</v>
      </c>
      <c r="S96" s="6">
        <f t="shared" si="12"/>
        <v>0.69999999999999973</v>
      </c>
    </row>
    <row r="97" spans="1:21" ht="28.2" thickTop="1" x14ac:dyDescent="0.25">
      <c r="A97" s="96">
        <v>46023</v>
      </c>
      <c r="B97" s="18">
        <v>-0.7</v>
      </c>
      <c r="C97" s="18">
        <v>-0.3</v>
      </c>
      <c r="D97" s="18">
        <v>-1.4</v>
      </c>
      <c r="E97" s="6" t="s">
        <v>53</v>
      </c>
      <c r="F97" s="6" t="s">
        <v>54</v>
      </c>
      <c r="G97" s="6" t="s">
        <v>52</v>
      </c>
      <c r="H97" s="18"/>
      <c r="I97" s="18">
        <v>0.1</v>
      </c>
      <c r="J97" s="18">
        <v>1.3</v>
      </c>
      <c r="K97" s="18">
        <v>-0.5</v>
      </c>
      <c r="L97" s="32" t="s">
        <v>61</v>
      </c>
      <c r="M97" s="100" t="s">
        <v>80</v>
      </c>
      <c r="N97" s="11">
        <v>2</v>
      </c>
      <c r="O97" s="56">
        <v>67.37</v>
      </c>
      <c r="P97" s="12" t="s">
        <v>85</v>
      </c>
      <c r="Q97" s="6">
        <f t="shared" si="10"/>
        <v>0.79999999999999993</v>
      </c>
      <c r="R97" s="6">
        <f t="shared" si="11"/>
        <v>1.6</v>
      </c>
      <c r="S97" s="6">
        <f t="shared" si="12"/>
        <v>0.89999999999999991</v>
      </c>
    </row>
    <row r="98" spans="1:21" ht="27.6" x14ac:dyDescent="0.25">
      <c r="A98" s="52">
        <v>46024</v>
      </c>
      <c r="B98" s="6">
        <v>-1.6</v>
      </c>
      <c r="C98" s="6">
        <v>-1</v>
      </c>
      <c r="D98" s="6">
        <v>-2.1</v>
      </c>
      <c r="E98" s="6" t="s">
        <v>47</v>
      </c>
      <c r="F98" s="6" t="s">
        <v>46</v>
      </c>
      <c r="G98" s="6" t="s">
        <v>12</v>
      </c>
      <c r="H98" s="6"/>
      <c r="I98" s="6">
        <v>-2.4</v>
      </c>
      <c r="J98" s="6">
        <v>-0.3</v>
      </c>
      <c r="K98" s="6">
        <v>-1.2</v>
      </c>
      <c r="L98" s="45"/>
      <c r="M98" s="50" t="s">
        <v>81</v>
      </c>
      <c r="N98" s="11">
        <v>2</v>
      </c>
      <c r="O98" s="54">
        <v>93.373999999999995</v>
      </c>
      <c r="P98" s="12" t="s">
        <v>86</v>
      </c>
      <c r="Q98" s="6">
        <f t="shared" si="10"/>
        <v>-0.79999999999999982</v>
      </c>
      <c r="R98" s="6">
        <f t="shared" si="11"/>
        <v>0.7</v>
      </c>
      <c r="S98" s="6">
        <f t="shared" si="12"/>
        <v>0.90000000000000013</v>
      </c>
    </row>
    <row r="99" spans="1:21" ht="55.2" x14ac:dyDescent="0.25">
      <c r="A99" s="10">
        <v>46025</v>
      </c>
      <c r="B99" s="6">
        <v>-2.6</v>
      </c>
      <c r="C99" s="6">
        <v>-1.6</v>
      </c>
      <c r="D99" s="6">
        <v>-2.5</v>
      </c>
      <c r="E99" s="6" t="s">
        <v>87</v>
      </c>
      <c r="F99" s="6" t="s">
        <v>46</v>
      </c>
      <c r="G99" s="6" t="s">
        <v>12</v>
      </c>
      <c r="H99" s="6"/>
      <c r="I99" s="6">
        <v>-1.6</v>
      </c>
      <c r="J99" s="6">
        <v>-0.2</v>
      </c>
      <c r="K99" s="6">
        <v>-2.4</v>
      </c>
      <c r="L99" s="7" t="s">
        <v>89</v>
      </c>
      <c r="M99" s="50" t="s">
        <v>90</v>
      </c>
      <c r="N99" s="11">
        <v>3.6666666666666701</v>
      </c>
      <c r="O99" s="54">
        <v>153.76499999999999</v>
      </c>
      <c r="P99" s="12" t="s">
        <v>88</v>
      </c>
      <c r="Q99" s="6">
        <f t="shared" si="10"/>
        <v>1</v>
      </c>
      <c r="R99" s="6">
        <f t="shared" si="11"/>
        <v>1.4000000000000001</v>
      </c>
      <c r="S99" s="6">
        <f t="shared" si="12"/>
        <v>0.10000000000000009</v>
      </c>
      <c r="U99" s="33"/>
    </row>
    <row r="100" spans="1:21" ht="27.6" x14ac:dyDescent="0.25">
      <c r="A100" s="10">
        <v>46026</v>
      </c>
      <c r="B100" s="6">
        <v>-2.8</v>
      </c>
      <c r="C100" s="6">
        <v>-1.6</v>
      </c>
      <c r="D100" s="6">
        <v>-2.7</v>
      </c>
      <c r="E100" s="6" t="s">
        <v>55</v>
      </c>
      <c r="F100" s="6" t="s">
        <v>56</v>
      </c>
      <c r="G100" s="6" t="s">
        <v>12</v>
      </c>
      <c r="H100" s="73"/>
      <c r="I100" s="6">
        <v>-3.2</v>
      </c>
      <c r="J100" s="6">
        <v>-1.4</v>
      </c>
      <c r="K100" s="6">
        <v>-4.2</v>
      </c>
      <c r="L100" s="1" t="s">
        <v>57</v>
      </c>
      <c r="M100" s="50" t="s">
        <v>96</v>
      </c>
      <c r="N100" s="11">
        <v>2</v>
      </c>
      <c r="O100" s="54">
        <v>87.974000000000004</v>
      </c>
      <c r="P100" s="12" t="s">
        <v>95</v>
      </c>
      <c r="Q100" s="6">
        <f t="shared" si="10"/>
        <v>-0.40000000000000036</v>
      </c>
      <c r="R100" s="6">
        <f t="shared" si="11"/>
        <v>0.20000000000000018</v>
      </c>
      <c r="S100" s="6">
        <f t="shared" si="12"/>
        <v>-1.5</v>
      </c>
      <c r="U100" s="33"/>
    </row>
    <row r="101" spans="1:21" ht="41.4" x14ac:dyDescent="0.25">
      <c r="A101" s="52">
        <v>46027</v>
      </c>
      <c r="B101" s="6">
        <v>-3.2</v>
      </c>
      <c r="C101" s="6">
        <v>-1.8</v>
      </c>
      <c r="D101" s="6">
        <v>-3.9</v>
      </c>
      <c r="E101" s="6" t="s">
        <v>58</v>
      </c>
      <c r="F101" s="6" t="s">
        <v>59</v>
      </c>
      <c r="G101" s="6" t="s">
        <v>12</v>
      </c>
      <c r="H101" s="6"/>
      <c r="I101" s="6">
        <v>-2.7</v>
      </c>
      <c r="J101" s="6">
        <v>-0.7</v>
      </c>
      <c r="K101" s="6">
        <v>-3.4</v>
      </c>
      <c r="L101" s="21" t="s">
        <v>60</v>
      </c>
      <c r="M101" s="50" t="s">
        <v>99</v>
      </c>
      <c r="N101" s="11">
        <v>3</v>
      </c>
      <c r="O101" s="54">
        <v>193.29599999999999</v>
      </c>
      <c r="P101" s="12" t="s">
        <v>98</v>
      </c>
      <c r="Q101" s="6">
        <f t="shared" ref="Q101" si="16">I101-B101</f>
        <v>0.5</v>
      </c>
      <c r="R101" s="6">
        <f t="shared" ref="R101" si="17">J101-C101</f>
        <v>1.1000000000000001</v>
      </c>
      <c r="S101" s="6">
        <f t="shared" ref="S101" si="18">K101-D101</f>
        <v>0.5</v>
      </c>
    </row>
    <row r="102" spans="1:21" ht="27.6" x14ac:dyDescent="0.25">
      <c r="A102" s="52">
        <v>46028</v>
      </c>
      <c r="B102" s="6">
        <v>-0.6</v>
      </c>
      <c r="C102" s="6">
        <v>0.2</v>
      </c>
      <c r="D102" s="6">
        <v>-0.3</v>
      </c>
      <c r="E102" s="6" t="s">
        <v>64</v>
      </c>
      <c r="F102" s="6" t="s">
        <v>65</v>
      </c>
      <c r="G102" s="6" t="s">
        <v>11</v>
      </c>
      <c r="H102" s="73"/>
      <c r="I102" s="6">
        <v>0.7</v>
      </c>
      <c r="J102" s="6">
        <v>2.4</v>
      </c>
      <c r="K102" s="6">
        <v>1.9</v>
      </c>
      <c r="L102" s="1" t="s">
        <v>66</v>
      </c>
      <c r="M102" s="50" t="s">
        <v>100</v>
      </c>
      <c r="N102" s="11">
        <v>1.6666666666666665</v>
      </c>
      <c r="O102" s="54">
        <v>43.527000000000001</v>
      </c>
      <c r="P102" s="12" t="s">
        <v>101</v>
      </c>
      <c r="Q102" s="6">
        <f>I102-B101</f>
        <v>3.9000000000000004</v>
      </c>
      <c r="R102" s="6">
        <f>J102-C101</f>
        <v>4.2</v>
      </c>
      <c r="S102" s="6">
        <f>K102-D101</f>
        <v>5.8</v>
      </c>
    </row>
    <row r="103" spans="1:21" x14ac:dyDescent="0.25">
      <c r="A103" s="52">
        <v>46029</v>
      </c>
      <c r="B103" s="6">
        <v>2.9</v>
      </c>
      <c r="C103" s="6">
        <v>2.9</v>
      </c>
      <c r="D103" s="6">
        <v>2.8</v>
      </c>
      <c r="E103" s="6"/>
      <c r="F103" s="6"/>
      <c r="G103" s="6"/>
      <c r="H103" s="44"/>
      <c r="I103" s="6">
        <v>2.2999999999999998</v>
      </c>
      <c r="J103" s="6">
        <v>3.4</v>
      </c>
      <c r="K103" s="6">
        <v>2.7</v>
      </c>
      <c r="L103" s="45"/>
      <c r="M103" s="81"/>
      <c r="N103" s="11"/>
      <c r="O103" s="54"/>
      <c r="P103" s="12"/>
      <c r="Q103" s="6">
        <f t="shared" si="10"/>
        <v>-0.60000000000000009</v>
      </c>
      <c r="R103" s="6">
        <f t="shared" si="11"/>
        <v>0.5</v>
      </c>
      <c r="S103" s="6">
        <f t="shared" si="12"/>
        <v>-9.9999999999999645E-2</v>
      </c>
    </row>
    <row r="104" spans="1:21" x14ac:dyDescent="0.25">
      <c r="A104" s="52">
        <v>46030</v>
      </c>
      <c r="B104" s="6">
        <v>0.1</v>
      </c>
      <c r="C104" s="6">
        <v>0.7</v>
      </c>
      <c r="D104" s="6">
        <v>0.3</v>
      </c>
      <c r="E104" s="6" t="s">
        <v>102</v>
      </c>
      <c r="F104" s="6" t="s">
        <v>39</v>
      </c>
      <c r="G104" s="6" t="s">
        <v>12</v>
      </c>
      <c r="H104" s="7"/>
      <c r="I104" s="6">
        <v>0</v>
      </c>
      <c r="J104" s="6">
        <v>1.8</v>
      </c>
      <c r="K104" s="6">
        <v>1.6</v>
      </c>
      <c r="L104" s="1" t="s">
        <v>66</v>
      </c>
      <c r="M104" s="81">
        <v>1077553</v>
      </c>
      <c r="N104" s="11">
        <v>1</v>
      </c>
      <c r="O104" s="54">
        <v>40.036999999999999</v>
      </c>
      <c r="P104" s="12" t="s">
        <v>103</v>
      </c>
      <c r="Q104" s="6">
        <f t="shared" si="10"/>
        <v>-0.1</v>
      </c>
      <c r="R104" s="6">
        <f t="shared" si="11"/>
        <v>1.1000000000000001</v>
      </c>
      <c r="S104" s="6">
        <f t="shared" si="12"/>
        <v>1.3</v>
      </c>
    </row>
    <row r="105" spans="1:21" ht="27.6" x14ac:dyDescent="0.25">
      <c r="A105" s="52">
        <v>46031</v>
      </c>
      <c r="B105" s="6">
        <v>-1.3</v>
      </c>
      <c r="C105" s="6">
        <v>-0.8</v>
      </c>
      <c r="D105" s="6">
        <v>-0.9</v>
      </c>
      <c r="E105" s="6" t="s">
        <v>55</v>
      </c>
      <c r="F105" s="6" t="s">
        <v>56</v>
      </c>
      <c r="G105" s="6" t="s">
        <v>52</v>
      </c>
      <c r="H105" s="7"/>
      <c r="I105" s="6">
        <v>-2.2000000000000002</v>
      </c>
      <c r="J105" s="6">
        <v>-2.5</v>
      </c>
      <c r="K105" s="6">
        <v>-1.7</v>
      </c>
      <c r="L105" s="7"/>
      <c r="M105" s="50" t="s">
        <v>104</v>
      </c>
      <c r="N105" s="11">
        <v>2</v>
      </c>
      <c r="O105" s="54">
        <v>66.545000000000002</v>
      </c>
      <c r="P105" s="12" t="s">
        <v>105</v>
      </c>
      <c r="Q105" s="6">
        <f t="shared" si="10"/>
        <v>-0.90000000000000013</v>
      </c>
      <c r="R105" s="6">
        <f t="shared" si="11"/>
        <v>-1.7</v>
      </c>
      <c r="S105" s="6">
        <f t="shared" si="12"/>
        <v>-0.79999999999999993</v>
      </c>
    </row>
    <row r="106" spans="1:21" x14ac:dyDescent="0.25">
      <c r="A106" s="10">
        <v>46032</v>
      </c>
      <c r="B106" s="6">
        <v>1</v>
      </c>
      <c r="C106" s="6">
        <v>1.8</v>
      </c>
      <c r="D106" s="6">
        <v>1.2</v>
      </c>
      <c r="E106" s="6"/>
      <c r="F106" s="6"/>
      <c r="G106" s="6"/>
      <c r="H106" s="7"/>
      <c r="I106" s="6">
        <v>1.5</v>
      </c>
      <c r="J106" s="6">
        <v>2.2000000000000002</v>
      </c>
      <c r="K106" s="6">
        <v>1.5</v>
      </c>
      <c r="L106" s="62"/>
      <c r="M106" s="81"/>
      <c r="N106" s="20"/>
      <c r="O106" s="56"/>
      <c r="P106" s="12"/>
      <c r="Q106" s="6">
        <f t="shared" si="10"/>
        <v>0.5</v>
      </c>
      <c r="R106" s="6">
        <f t="shared" si="11"/>
        <v>0.40000000000000013</v>
      </c>
      <c r="S106" s="6">
        <f t="shared" si="12"/>
        <v>0.30000000000000004</v>
      </c>
    </row>
    <row r="107" spans="1:21" x14ac:dyDescent="0.25">
      <c r="A107" s="10">
        <v>46033</v>
      </c>
      <c r="B107" s="6">
        <v>5.8</v>
      </c>
      <c r="C107" s="6">
        <v>6</v>
      </c>
      <c r="D107" s="6">
        <v>5.8</v>
      </c>
      <c r="E107" s="6"/>
      <c r="F107" s="6"/>
      <c r="G107" s="6"/>
      <c r="H107" s="7"/>
      <c r="I107" s="6">
        <v>7.1</v>
      </c>
      <c r="J107" s="6">
        <v>7.1</v>
      </c>
      <c r="K107" s="6">
        <v>7.2</v>
      </c>
      <c r="L107" s="62"/>
      <c r="M107" s="81"/>
      <c r="N107" s="11"/>
      <c r="O107" s="54"/>
      <c r="P107" s="12"/>
      <c r="Q107" s="6">
        <f t="shared" si="10"/>
        <v>1.2999999999999998</v>
      </c>
      <c r="R107" s="6">
        <f t="shared" si="11"/>
        <v>1.0999999999999996</v>
      </c>
      <c r="S107" s="6">
        <f t="shared" si="12"/>
        <v>1.4000000000000004</v>
      </c>
    </row>
    <row r="108" spans="1:21" x14ac:dyDescent="0.25">
      <c r="A108" s="52">
        <v>46034</v>
      </c>
      <c r="B108" s="6">
        <v>5.2</v>
      </c>
      <c r="C108" s="6">
        <v>6.3</v>
      </c>
      <c r="D108" s="6">
        <v>5.4</v>
      </c>
      <c r="E108" s="6"/>
      <c r="F108" s="6"/>
      <c r="G108" s="6"/>
      <c r="H108" s="7"/>
      <c r="I108" s="6">
        <v>6.4</v>
      </c>
      <c r="J108" s="6">
        <v>7</v>
      </c>
      <c r="K108" s="6">
        <v>7.1</v>
      </c>
      <c r="L108" s="45"/>
      <c r="M108" s="82"/>
      <c r="N108" s="11"/>
      <c r="O108" s="54"/>
      <c r="P108" s="12"/>
      <c r="Q108" s="6">
        <f t="shared" si="10"/>
        <v>1.2000000000000002</v>
      </c>
      <c r="R108" s="6">
        <f t="shared" si="11"/>
        <v>0.70000000000000018</v>
      </c>
      <c r="S108" s="6">
        <f t="shared" si="12"/>
        <v>1.6999999999999993</v>
      </c>
    </row>
    <row r="109" spans="1:21" x14ac:dyDescent="0.25">
      <c r="A109" s="52">
        <v>46035</v>
      </c>
      <c r="B109" s="6">
        <v>-0.5</v>
      </c>
      <c r="C109" s="6">
        <v>0.2</v>
      </c>
      <c r="D109" s="6">
        <v>-0.4</v>
      </c>
      <c r="E109" s="6" t="s">
        <v>83</v>
      </c>
      <c r="F109" s="6" t="s">
        <v>84</v>
      </c>
      <c r="G109" s="6" t="s">
        <v>11</v>
      </c>
      <c r="H109" s="44"/>
      <c r="I109" s="6">
        <v>-1.9</v>
      </c>
      <c r="J109" s="6">
        <v>0</v>
      </c>
      <c r="K109" s="6">
        <v>-0.6</v>
      </c>
      <c r="L109" s="63"/>
      <c r="M109" s="81">
        <v>1077559</v>
      </c>
      <c r="N109" s="11">
        <v>1</v>
      </c>
      <c r="O109" s="54">
        <v>26.844999999999999</v>
      </c>
      <c r="P109" s="12" t="s">
        <v>106</v>
      </c>
      <c r="Q109" s="6">
        <f t="shared" si="10"/>
        <v>-1.4</v>
      </c>
      <c r="R109" s="6">
        <f t="shared" si="11"/>
        <v>-0.2</v>
      </c>
      <c r="S109" s="6">
        <f t="shared" si="12"/>
        <v>-0.19999999999999996</v>
      </c>
    </row>
    <row r="110" spans="1:21" x14ac:dyDescent="0.25">
      <c r="A110" s="52">
        <v>46036</v>
      </c>
      <c r="B110" s="6">
        <v>1.3</v>
      </c>
      <c r="C110" s="6">
        <v>2.4</v>
      </c>
      <c r="D110" s="6">
        <v>2.2999999999999998</v>
      </c>
      <c r="E110" s="6"/>
      <c r="F110" s="6"/>
      <c r="G110" s="6"/>
      <c r="H110" s="7"/>
      <c r="I110" s="6">
        <v>2.6</v>
      </c>
      <c r="J110" s="6">
        <v>2.8</v>
      </c>
      <c r="K110" s="6">
        <v>3.1</v>
      </c>
      <c r="L110" s="45"/>
      <c r="M110" s="82"/>
      <c r="N110" s="11"/>
      <c r="O110" s="54"/>
      <c r="P110" s="12"/>
      <c r="Q110" s="6">
        <f t="shared" si="10"/>
        <v>1.3</v>
      </c>
      <c r="R110" s="6">
        <f t="shared" si="11"/>
        <v>0.39999999999999991</v>
      </c>
      <c r="S110" s="6">
        <f t="shared" si="12"/>
        <v>0.80000000000000027</v>
      </c>
    </row>
    <row r="111" spans="1:21" x14ac:dyDescent="0.25">
      <c r="A111" s="52">
        <v>46037</v>
      </c>
      <c r="B111" s="6">
        <v>-0.5</v>
      </c>
      <c r="C111" s="6">
        <v>-0.3</v>
      </c>
      <c r="D111" s="6">
        <v>-0.7</v>
      </c>
      <c r="E111" s="6" t="s">
        <v>34</v>
      </c>
      <c r="F111" s="6" t="s">
        <v>33</v>
      </c>
      <c r="G111" s="6" t="s">
        <v>11</v>
      </c>
      <c r="H111" s="44"/>
      <c r="I111" s="6">
        <v>-1.2</v>
      </c>
      <c r="J111" s="6">
        <v>-0.3</v>
      </c>
      <c r="K111" s="6">
        <v>-1.5</v>
      </c>
      <c r="L111" s="45"/>
      <c r="M111" s="81">
        <v>1077561</v>
      </c>
      <c r="N111" s="11">
        <v>1</v>
      </c>
      <c r="O111" s="54">
        <v>27.608000000000001</v>
      </c>
      <c r="P111" s="12" t="s">
        <v>107</v>
      </c>
      <c r="Q111" s="6">
        <f t="shared" si="10"/>
        <v>-0.7</v>
      </c>
      <c r="R111" s="6">
        <f t="shared" si="11"/>
        <v>0</v>
      </c>
      <c r="S111" s="6">
        <f t="shared" si="12"/>
        <v>-0.8</v>
      </c>
    </row>
    <row r="112" spans="1:21" x14ac:dyDescent="0.25">
      <c r="A112" s="52">
        <v>46038</v>
      </c>
      <c r="B112" s="6">
        <v>-0.2</v>
      </c>
      <c r="C112" s="6">
        <v>0.1</v>
      </c>
      <c r="D112" s="6">
        <v>-0.4</v>
      </c>
      <c r="E112" s="6" t="s">
        <v>48</v>
      </c>
      <c r="F112" s="6" t="s">
        <v>32</v>
      </c>
      <c r="G112" s="6" t="s">
        <v>11</v>
      </c>
      <c r="H112" s="6"/>
      <c r="I112" s="6">
        <v>0.8</v>
      </c>
      <c r="J112" s="6">
        <v>1.3</v>
      </c>
      <c r="K112" s="6">
        <v>1.7</v>
      </c>
      <c r="L112" s="1" t="s">
        <v>66</v>
      </c>
      <c r="M112" s="81">
        <v>1077563</v>
      </c>
      <c r="N112" s="11">
        <v>1</v>
      </c>
      <c r="O112" s="54">
        <v>27.033000000000001</v>
      </c>
      <c r="P112" s="12" t="s">
        <v>108</v>
      </c>
      <c r="Q112" s="6">
        <f t="shared" si="10"/>
        <v>1</v>
      </c>
      <c r="R112" s="6">
        <f t="shared" si="11"/>
        <v>1.2</v>
      </c>
      <c r="S112" s="6">
        <f t="shared" si="12"/>
        <v>2.1</v>
      </c>
    </row>
    <row r="113" spans="1:19" ht="27.6" x14ac:dyDescent="0.25">
      <c r="A113" s="10">
        <v>46039</v>
      </c>
      <c r="B113" s="6">
        <v>-1.3</v>
      </c>
      <c r="C113" s="6">
        <v>-1.6</v>
      </c>
      <c r="D113" s="6">
        <v>-1.3</v>
      </c>
      <c r="E113" s="6" t="s">
        <v>26</v>
      </c>
      <c r="F113" s="6" t="s">
        <v>27</v>
      </c>
      <c r="G113" s="6" t="s">
        <v>11</v>
      </c>
      <c r="H113" s="73"/>
      <c r="I113" s="6">
        <v>-1.3</v>
      </c>
      <c r="J113" s="6">
        <v>-1.4</v>
      </c>
      <c r="K113" s="6">
        <v>-1.7</v>
      </c>
      <c r="L113" s="45"/>
      <c r="M113" s="50" t="s">
        <v>109</v>
      </c>
      <c r="N113" s="11">
        <v>2</v>
      </c>
      <c r="O113" s="54">
        <v>54.570999999999998</v>
      </c>
      <c r="P113" s="12" t="s">
        <v>110</v>
      </c>
      <c r="Q113" s="6">
        <f t="shared" si="10"/>
        <v>0</v>
      </c>
      <c r="R113" s="6">
        <f t="shared" si="11"/>
        <v>0.20000000000000018</v>
      </c>
      <c r="S113" s="6">
        <f t="shared" si="12"/>
        <v>-0.39999999999999991</v>
      </c>
    </row>
    <row r="114" spans="1:19" ht="27.6" x14ac:dyDescent="0.25">
      <c r="A114" s="10">
        <v>46040</v>
      </c>
      <c r="B114" s="6">
        <v>-2.5</v>
      </c>
      <c r="C114" s="6">
        <v>-1.7</v>
      </c>
      <c r="D114" s="6">
        <v>-2.2000000000000002</v>
      </c>
      <c r="E114" s="6" t="s">
        <v>91</v>
      </c>
      <c r="F114" s="6" t="s">
        <v>92</v>
      </c>
      <c r="G114" s="6" t="s">
        <v>11</v>
      </c>
      <c r="H114" s="6"/>
      <c r="I114" s="6">
        <v>-2.2999999999999998</v>
      </c>
      <c r="J114" s="6">
        <v>-1.4</v>
      </c>
      <c r="K114" s="6">
        <v>-2.1</v>
      </c>
      <c r="L114" s="1"/>
      <c r="M114" s="50" t="s">
        <v>111</v>
      </c>
      <c r="N114" s="11">
        <v>2</v>
      </c>
      <c r="O114" s="54">
        <v>54.966000000000001</v>
      </c>
      <c r="P114" s="12" t="s">
        <v>112</v>
      </c>
      <c r="Q114" s="6">
        <f t="shared" ref="Q114:S116" si="19">I115-B114</f>
        <v>3.9</v>
      </c>
      <c r="R114" s="6">
        <f t="shared" si="19"/>
        <v>2.6</v>
      </c>
      <c r="S114" s="6">
        <f t="shared" si="19"/>
        <v>3.1</v>
      </c>
    </row>
    <row r="115" spans="1:19" ht="27.6" x14ac:dyDescent="0.25">
      <c r="A115" s="52">
        <v>46041</v>
      </c>
      <c r="B115" s="6">
        <v>0.5</v>
      </c>
      <c r="C115" s="6">
        <v>1.6</v>
      </c>
      <c r="D115" s="6">
        <v>0.9</v>
      </c>
      <c r="E115" s="6" t="s">
        <v>93</v>
      </c>
      <c r="F115" s="6" t="s">
        <v>92</v>
      </c>
      <c r="G115" s="6" t="s">
        <v>11</v>
      </c>
      <c r="H115" s="6"/>
      <c r="I115" s="6">
        <v>1.4</v>
      </c>
      <c r="J115" s="6">
        <v>0.9</v>
      </c>
      <c r="K115" s="6">
        <v>0.9</v>
      </c>
      <c r="L115" s="1" t="s">
        <v>94</v>
      </c>
      <c r="M115" s="50" t="s">
        <v>113</v>
      </c>
      <c r="N115" s="11">
        <v>1</v>
      </c>
      <c r="O115" s="54">
        <v>27.135000000000002</v>
      </c>
      <c r="P115" s="12" t="s">
        <v>121</v>
      </c>
      <c r="Q115" s="6">
        <f t="shared" si="19"/>
        <v>0.60000000000000009</v>
      </c>
      <c r="R115" s="6">
        <f t="shared" si="19"/>
        <v>0</v>
      </c>
      <c r="S115" s="6">
        <f t="shared" si="19"/>
        <v>0.6</v>
      </c>
    </row>
    <row r="116" spans="1:19" x14ac:dyDescent="0.25">
      <c r="A116" s="52">
        <v>46042</v>
      </c>
      <c r="B116" s="6">
        <v>1.1000000000000001</v>
      </c>
      <c r="C116" s="6">
        <v>1.5</v>
      </c>
      <c r="D116" s="6">
        <v>1.2</v>
      </c>
      <c r="E116" s="6"/>
      <c r="F116" s="6"/>
      <c r="G116" s="6"/>
      <c r="H116" s="6"/>
      <c r="I116" s="6">
        <v>1.1000000000000001</v>
      </c>
      <c r="J116" s="6">
        <v>1.6</v>
      </c>
      <c r="K116" s="6">
        <v>1.5</v>
      </c>
      <c r="L116" s="45"/>
      <c r="M116" s="50"/>
      <c r="N116" s="11"/>
      <c r="O116" s="54"/>
      <c r="P116" s="12"/>
      <c r="Q116" s="6">
        <f t="shared" si="19"/>
        <v>5.3000000000000007</v>
      </c>
      <c r="R116" s="6">
        <f t="shared" si="19"/>
        <v>4.5</v>
      </c>
      <c r="S116" s="6">
        <f t="shared" si="19"/>
        <v>5.0999999999999996</v>
      </c>
    </row>
    <row r="117" spans="1:19" x14ac:dyDescent="0.25">
      <c r="A117" s="52">
        <v>46043</v>
      </c>
      <c r="B117" s="6">
        <v>6.7</v>
      </c>
      <c r="C117" s="6">
        <v>6.1</v>
      </c>
      <c r="D117" s="6">
        <v>6.7</v>
      </c>
      <c r="E117" s="6"/>
      <c r="F117" s="6"/>
      <c r="G117" s="6"/>
      <c r="H117" s="6"/>
      <c r="I117" s="6">
        <v>6.4</v>
      </c>
      <c r="J117" s="6">
        <v>6</v>
      </c>
      <c r="K117" s="6">
        <v>6.3</v>
      </c>
      <c r="L117" s="1"/>
      <c r="M117" s="82"/>
      <c r="N117" s="11"/>
      <c r="O117" s="54"/>
      <c r="P117" s="12"/>
      <c r="Q117" s="6">
        <f t="shared" ref="Q117" si="20">I118-B117</f>
        <v>-5.0999999999999996</v>
      </c>
      <c r="R117" s="6">
        <f t="shared" ref="R117" si="21">J118-C117</f>
        <v>-4.5</v>
      </c>
      <c r="S117" s="6">
        <f t="shared" ref="S117" si="22">K118-D117</f>
        <v>-4.3000000000000007</v>
      </c>
    </row>
    <row r="118" spans="1:19" x14ac:dyDescent="0.25">
      <c r="A118" s="52">
        <v>46044</v>
      </c>
      <c r="B118" s="6">
        <v>1.1000000000000001</v>
      </c>
      <c r="C118" s="6">
        <v>1.3</v>
      </c>
      <c r="D118" s="6">
        <v>1.1000000000000001</v>
      </c>
      <c r="E118" s="6"/>
      <c r="F118" s="6"/>
      <c r="G118" s="6"/>
      <c r="H118" s="44"/>
      <c r="I118" s="6">
        <v>1.6</v>
      </c>
      <c r="J118" s="6">
        <v>1.6</v>
      </c>
      <c r="K118" s="6">
        <v>2.4</v>
      </c>
      <c r="L118" s="45"/>
      <c r="M118" s="50"/>
      <c r="N118" s="11"/>
      <c r="O118" s="54"/>
      <c r="P118" s="12"/>
      <c r="Q118" s="6">
        <f t="shared" si="10"/>
        <v>0.5</v>
      </c>
      <c r="R118" s="6">
        <f t="shared" si="11"/>
        <v>0.30000000000000004</v>
      </c>
      <c r="S118" s="6">
        <f t="shared" si="12"/>
        <v>1.2999999999999998</v>
      </c>
    </row>
    <row r="119" spans="1:19" x14ac:dyDescent="0.25">
      <c r="A119" s="52">
        <v>46045</v>
      </c>
      <c r="B119" s="6">
        <v>5.3</v>
      </c>
      <c r="C119" s="6">
        <v>4.8</v>
      </c>
      <c r="D119" s="6">
        <v>5.4</v>
      </c>
      <c r="E119" s="6"/>
      <c r="F119" s="6"/>
      <c r="G119" s="6"/>
      <c r="H119" s="44"/>
      <c r="I119" s="6">
        <v>4.8</v>
      </c>
      <c r="J119" s="6">
        <v>4</v>
      </c>
      <c r="K119" s="6">
        <v>5.3</v>
      </c>
      <c r="L119" s="45"/>
      <c r="M119" s="82"/>
      <c r="N119" s="11"/>
      <c r="O119" s="54"/>
      <c r="P119" s="14"/>
      <c r="Q119" s="6">
        <f t="shared" si="10"/>
        <v>-0.5</v>
      </c>
      <c r="R119" s="6">
        <f t="shared" si="11"/>
        <v>-0.79999999999999982</v>
      </c>
      <c r="S119" s="6">
        <f t="shared" si="12"/>
        <v>-0.10000000000000053</v>
      </c>
    </row>
    <row r="120" spans="1:19" x14ac:dyDescent="0.25">
      <c r="A120" s="10">
        <v>46046</v>
      </c>
      <c r="B120" s="6">
        <v>1.9</v>
      </c>
      <c r="C120" s="6">
        <v>2.2999999999999998</v>
      </c>
      <c r="D120" s="6">
        <v>2.7</v>
      </c>
      <c r="E120" s="6"/>
      <c r="F120" s="6"/>
      <c r="G120" s="6"/>
      <c r="H120" s="6"/>
      <c r="I120" s="6">
        <v>3.7</v>
      </c>
      <c r="J120" s="6">
        <v>2.4</v>
      </c>
      <c r="K120" s="6">
        <v>3.8</v>
      </c>
      <c r="L120" s="1"/>
      <c r="M120" s="77"/>
      <c r="N120" s="11"/>
      <c r="O120" s="54"/>
      <c r="P120" s="12"/>
      <c r="Q120" s="6">
        <f t="shared" si="10"/>
        <v>1.8000000000000003</v>
      </c>
      <c r="R120" s="6">
        <f t="shared" si="11"/>
        <v>0.10000000000000009</v>
      </c>
      <c r="S120" s="6">
        <f t="shared" si="12"/>
        <v>1.0999999999999996</v>
      </c>
    </row>
    <row r="121" spans="1:19" x14ac:dyDescent="0.25">
      <c r="A121" s="10">
        <v>46047</v>
      </c>
      <c r="B121" s="6">
        <v>1.4</v>
      </c>
      <c r="C121" s="6">
        <v>0.9</v>
      </c>
      <c r="D121" s="6">
        <v>0.3</v>
      </c>
      <c r="E121" s="6" t="s">
        <v>97</v>
      </c>
      <c r="F121" s="6" t="s">
        <v>84</v>
      </c>
      <c r="G121" s="6" t="s">
        <v>11</v>
      </c>
      <c r="H121" s="6"/>
      <c r="I121" s="6">
        <v>1.5</v>
      </c>
      <c r="J121" s="6">
        <v>1.7</v>
      </c>
      <c r="K121" s="6">
        <v>-0.4</v>
      </c>
      <c r="L121" s="1" t="s">
        <v>61</v>
      </c>
      <c r="M121" s="50">
        <v>1077577</v>
      </c>
      <c r="N121" s="11">
        <v>0.66666666666666663</v>
      </c>
      <c r="O121" s="54">
        <v>16.117000000000001</v>
      </c>
      <c r="P121" s="12" t="s">
        <v>122</v>
      </c>
      <c r="Q121" s="6">
        <f t="shared" si="10"/>
        <v>0.10000000000000009</v>
      </c>
      <c r="R121" s="6">
        <f t="shared" si="11"/>
        <v>0.79999999999999993</v>
      </c>
      <c r="S121" s="6">
        <f t="shared" si="12"/>
        <v>-0.7</v>
      </c>
    </row>
    <row r="122" spans="1:19" x14ac:dyDescent="0.25">
      <c r="A122" s="52">
        <v>46048</v>
      </c>
      <c r="B122" s="6">
        <v>4.4000000000000004</v>
      </c>
      <c r="C122" s="6">
        <v>5</v>
      </c>
      <c r="D122" s="6">
        <v>4.8</v>
      </c>
      <c r="E122" s="6"/>
      <c r="F122" s="6"/>
      <c r="G122" s="6"/>
      <c r="H122" s="6"/>
      <c r="I122" s="6">
        <v>4</v>
      </c>
      <c r="J122" s="6">
        <v>4.2</v>
      </c>
      <c r="K122" s="6">
        <v>4.8</v>
      </c>
      <c r="L122" s="45"/>
      <c r="M122" s="77"/>
      <c r="N122" s="11"/>
      <c r="O122" s="54"/>
      <c r="P122" s="12"/>
      <c r="Q122" s="6">
        <f t="shared" si="10"/>
        <v>-0.40000000000000036</v>
      </c>
      <c r="R122" s="6">
        <f t="shared" si="11"/>
        <v>-0.79999999999999982</v>
      </c>
      <c r="S122" s="6">
        <f t="shared" si="12"/>
        <v>0</v>
      </c>
    </row>
    <row r="123" spans="1:19" ht="27.6" x14ac:dyDescent="0.25">
      <c r="A123" s="52">
        <v>46049</v>
      </c>
      <c r="B123" s="6">
        <v>1.4</v>
      </c>
      <c r="C123" s="6">
        <v>1.8</v>
      </c>
      <c r="D123" s="6">
        <v>1.5</v>
      </c>
      <c r="E123" s="6"/>
      <c r="F123" s="6"/>
      <c r="G123" s="6"/>
      <c r="H123" s="6"/>
      <c r="I123" s="6">
        <v>3</v>
      </c>
      <c r="J123" s="6">
        <v>3.6</v>
      </c>
      <c r="K123" s="6">
        <v>3.9</v>
      </c>
      <c r="L123" s="45" t="s">
        <v>114</v>
      </c>
      <c r="M123" s="50">
        <v>1077579</v>
      </c>
      <c r="N123" s="11">
        <v>0.33333333333333331</v>
      </c>
      <c r="O123" s="54">
        <v>5.8780000000000001</v>
      </c>
      <c r="P123" s="14" t="s">
        <v>123</v>
      </c>
      <c r="Q123" s="6">
        <f t="shared" si="10"/>
        <v>1.6</v>
      </c>
      <c r="R123" s="6">
        <f t="shared" si="11"/>
        <v>1.8</v>
      </c>
      <c r="S123" s="6">
        <f t="shared" si="12"/>
        <v>2.4</v>
      </c>
    </row>
    <row r="124" spans="1:19" ht="27.6" x14ac:dyDescent="0.25">
      <c r="A124" s="52">
        <v>46050</v>
      </c>
      <c r="B124" s="6">
        <v>-0.4</v>
      </c>
      <c r="C124" s="6">
        <v>-0.1</v>
      </c>
      <c r="D124" s="6">
        <v>-0.7</v>
      </c>
      <c r="E124" s="6" t="s">
        <v>115</v>
      </c>
      <c r="F124" s="6" t="s">
        <v>116</v>
      </c>
      <c r="G124" s="6" t="s">
        <v>11</v>
      </c>
      <c r="H124" s="6"/>
      <c r="I124" s="6">
        <v>0.2</v>
      </c>
      <c r="J124" s="6">
        <v>-0.5</v>
      </c>
      <c r="K124" s="6">
        <v>-1.2</v>
      </c>
      <c r="L124" s="1"/>
      <c r="M124" s="50" t="s">
        <v>117</v>
      </c>
      <c r="N124" s="11">
        <v>2</v>
      </c>
      <c r="O124" s="54">
        <v>53.936</v>
      </c>
      <c r="P124" s="12" t="s">
        <v>124</v>
      </c>
      <c r="Q124" s="6">
        <f t="shared" si="10"/>
        <v>0.60000000000000009</v>
      </c>
      <c r="R124" s="6">
        <f t="shared" si="11"/>
        <v>-0.4</v>
      </c>
      <c r="S124" s="6">
        <f t="shared" si="12"/>
        <v>-0.5</v>
      </c>
    </row>
    <row r="125" spans="1:19" x14ac:dyDescent="0.25">
      <c r="A125" s="52">
        <v>46051</v>
      </c>
      <c r="B125" s="6">
        <v>3.9</v>
      </c>
      <c r="C125" s="6">
        <v>4.4000000000000004</v>
      </c>
      <c r="D125" s="6">
        <v>4.4000000000000004</v>
      </c>
      <c r="E125" s="6"/>
      <c r="F125" s="6"/>
      <c r="G125" s="6"/>
      <c r="H125" s="44"/>
      <c r="I125" s="6">
        <v>3.5</v>
      </c>
      <c r="J125" s="6">
        <v>3.4</v>
      </c>
      <c r="K125" s="6">
        <v>3.9</v>
      </c>
      <c r="L125" s="1"/>
      <c r="M125" s="101"/>
      <c r="N125" s="11"/>
      <c r="O125" s="54"/>
      <c r="P125" s="12"/>
      <c r="Q125" s="6">
        <f t="shared" si="10"/>
        <v>-0.39999999999999991</v>
      </c>
      <c r="R125" s="6">
        <f t="shared" si="11"/>
        <v>-1.0000000000000004</v>
      </c>
      <c r="S125" s="6">
        <f t="shared" si="12"/>
        <v>-0.50000000000000044</v>
      </c>
    </row>
    <row r="126" spans="1:19" x14ac:dyDescent="0.25">
      <c r="A126" s="52">
        <v>46052</v>
      </c>
      <c r="B126" s="6">
        <v>5.8</v>
      </c>
      <c r="C126" s="6">
        <v>5.8</v>
      </c>
      <c r="D126" s="6">
        <v>5.5</v>
      </c>
      <c r="E126" s="6"/>
      <c r="F126" s="6"/>
      <c r="G126" s="6"/>
      <c r="H126" s="6"/>
      <c r="I126" s="6">
        <v>4.0999999999999996</v>
      </c>
      <c r="J126" s="6">
        <v>4.5</v>
      </c>
      <c r="K126" s="6">
        <v>5.0999999999999996</v>
      </c>
      <c r="L126" s="7"/>
      <c r="M126" s="101"/>
      <c r="N126" s="11"/>
      <c r="O126" s="54"/>
      <c r="P126" s="12"/>
      <c r="Q126" s="6">
        <f t="shared" si="10"/>
        <v>-1.7000000000000002</v>
      </c>
      <c r="R126" s="6">
        <f t="shared" si="11"/>
        <v>-1.2999999999999998</v>
      </c>
      <c r="S126" s="6">
        <f t="shared" si="12"/>
        <v>-0.40000000000000036</v>
      </c>
    </row>
    <row r="127" spans="1:19" ht="15.6" thickBot="1" x14ac:dyDescent="0.3">
      <c r="A127" s="95">
        <v>46053</v>
      </c>
      <c r="B127" s="15">
        <v>4.2</v>
      </c>
      <c r="C127" s="15">
        <v>4.5</v>
      </c>
      <c r="D127" s="15">
        <v>5.2</v>
      </c>
      <c r="E127" s="15"/>
      <c r="F127" s="15"/>
      <c r="G127" s="15"/>
      <c r="H127" s="15"/>
      <c r="I127" s="15">
        <v>2.6</v>
      </c>
      <c r="J127" s="15">
        <v>3.1</v>
      </c>
      <c r="K127" s="15">
        <v>3.5</v>
      </c>
      <c r="L127" s="47"/>
      <c r="M127" s="78"/>
      <c r="N127" s="17"/>
      <c r="O127" s="55"/>
      <c r="P127" s="14"/>
      <c r="Q127" s="6">
        <f t="shared" si="10"/>
        <v>-1.6</v>
      </c>
      <c r="R127" s="6">
        <f t="shared" si="11"/>
        <v>-1.4</v>
      </c>
      <c r="S127" s="6">
        <f t="shared" si="12"/>
        <v>-1.7000000000000002</v>
      </c>
    </row>
    <row r="128" spans="1:19" ht="15.6" thickTop="1" x14ac:dyDescent="0.25">
      <c r="A128" s="94">
        <v>46054</v>
      </c>
      <c r="B128" s="18">
        <v>1.2</v>
      </c>
      <c r="C128" s="18">
        <v>1</v>
      </c>
      <c r="D128" s="18">
        <v>0.5</v>
      </c>
      <c r="E128" s="18" t="s">
        <v>118</v>
      </c>
      <c r="F128" s="18" t="s">
        <v>119</v>
      </c>
      <c r="G128" s="6" t="s">
        <v>11</v>
      </c>
      <c r="H128" s="18"/>
      <c r="I128" s="18">
        <v>1.9</v>
      </c>
      <c r="J128" s="18">
        <v>3.2</v>
      </c>
      <c r="K128" s="18">
        <v>1.6</v>
      </c>
      <c r="L128" s="24" t="s">
        <v>120</v>
      </c>
      <c r="M128" s="81">
        <v>1077585</v>
      </c>
      <c r="N128" s="20">
        <v>1</v>
      </c>
      <c r="O128" s="56">
        <v>26.908000000000001</v>
      </c>
      <c r="P128" s="12" t="s">
        <v>132</v>
      </c>
      <c r="Q128" s="6">
        <f t="shared" si="10"/>
        <v>0.7</v>
      </c>
      <c r="R128" s="6">
        <f t="shared" si="11"/>
        <v>2.2000000000000002</v>
      </c>
      <c r="S128" s="6">
        <f t="shared" si="12"/>
        <v>1.1000000000000001</v>
      </c>
    </row>
    <row r="129" spans="1:19" x14ac:dyDescent="0.25">
      <c r="A129" s="52">
        <v>46055</v>
      </c>
      <c r="B129" s="6">
        <v>4.4000000000000004</v>
      </c>
      <c r="C129" s="6">
        <v>4.8</v>
      </c>
      <c r="D129" s="6">
        <v>4.9000000000000004</v>
      </c>
      <c r="E129" s="6"/>
      <c r="F129" s="6"/>
      <c r="G129" s="6"/>
      <c r="H129" s="6"/>
      <c r="I129" s="6">
        <v>3.1</v>
      </c>
      <c r="J129" s="6">
        <v>2.7</v>
      </c>
      <c r="K129" s="6">
        <v>2.8</v>
      </c>
      <c r="L129" s="7"/>
      <c r="M129" s="50"/>
      <c r="N129" s="11"/>
      <c r="O129" s="54"/>
      <c r="P129" s="12"/>
      <c r="Q129" s="6">
        <f t="shared" si="10"/>
        <v>-1.3000000000000003</v>
      </c>
      <c r="R129" s="6">
        <f t="shared" si="11"/>
        <v>-2.0999999999999996</v>
      </c>
      <c r="S129" s="6">
        <f t="shared" si="12"/>
        <v>-2.1000000000000005</v>
      </c>
    </row>
    <row r="130" spans="1:19" x14ac:dyDescent="0.25">
      <c r="A130" s="52">
        <v>46056</v>
      </c>
      <c r="B130" s="6">
        <v>1.5</v>
      </c>
      <c r="C130" s="6">
        <v>1.6</v>
      </c>
      <c r="D130" s="6">
        <v>1.7</v>
      </c>
      <c r="E130" s="6"/>
      <c r="F130" s="6"/>
      <c r="G130" s="6"/>
      <c r="H130" s="6"/>
      <c r="I130" s="6">
        <v>2.1</v>
      </c>
      <c r="J130" s="6">
        <v>2.6</v>
      </c>
      <c r="K130" s="6">
        <v>2.1</v>
      </c>
      <c r="L130" s="7"/>
      <c r="M130" s="50"/>
      <c r="N130" s="11"/>
      <c r="O130" s="54"/>
      <c r="P130" s="12"/>
      <c r="Q130" s="6">
        <f t="shared" si="10"/>
        <v>0.60000000000000009</v>
      </c>
      <c r="R130" s="6">
        <f t="shared" si="11"/>
        <v>1</v>
      </c>
      <c r="S130" s="6">
        <f t="shared" si="12"/>
        <v>0.40000000000000013</v>
      </c>
    </row>
    <row r="131" spans="1:19" x14ac:dyDescent="0.25">
      <c r="A131" s="52">
        <v>46057</v>
      </c>
      <c r="B131" s="6">
        <v>4.7</v>
      </c>
      <c r="C131" s="6">
        <v>4.2</v>
      </c>
      <c r="D131" s="6">
        <v>5.7</v>
      </c>
      <c r="E131" s="6"/>
      <c r="F131" s="6"/>
      <c r="G131" s="6"/>
      <c r="H131" s="6"/>
      <c r="I131" s="6">
        <v>3.4</v>
      </c>
      <c r="J131" s="6">
        <v>3.4</v>
      </c>
      <c r="K131" s="6">
        <v>3</v>
      </c>
      <c r="L131" s="45"/>
      <c r="M131" s="50"/>
      <c r="N131" s="11"/>
      <c r="O131" s="54"/>
      <c r="P131" s="31"/>
      <c r="Q131" s="6">
        <f t="shared" si="10"/>
        <v>-1.3000000000000003</v>
      </c>
      <c r="R131" s="6">
        <f t="shared" si="11"/>
        <v>-0.80000000000000027</v>
      </c>
      <c r="S131" s="6">
        <f t="shared" si="12"/>
        <v>-2.7</v>
      </c>
    </row>
    <row r="132" spans="1:19" x14ac:dyDescent="0.25">
      <c r="A132" s="52">
        <v>46058</v>
      </c>
      <c r="B132" s="6">
        <v>3.7</v>
      </c>
      <c r="C132" s="6">
        <v>4</v>
      </c>
      <c r="D132" s="6">
        <v>4.4000000000000004</v>
      </c>
      <c r="E132" s="6"/>
      <c r="F132" s="6"/>
      <c r="G132" s="6"/>
      <c r="H132" s="6"/>
      <c r="I132" s="6">
        <v>3.2</v>
      </c>
      <c r="J132" s="6">
        <v>3.4</v>
      </c>
      <c r="K132" s="6">
        <v>4</v>
      </c>
      <c r="L132" s="1"/>
      <c r="M132" s="82"/>
      <c r="N132" s="11"/>
      <c r="O132" s="54"/>
      <c r="P132" s="12"/>
      <c r="Q132" s="6">
        <f t="shared" si="10"/>
        <v>-0.5</v>
      </c>
      <c r="R132" s="6">
        <f t="shared" si="11"/>
        <v>-0.60000000000000009</v>
      </c>
      <c r="S132" s="6">
        <f t="shared" si="12"/>
        <v>-0.40000000000000036</v>
      </c>
    </row>
    <row r="133" spans="1:19" ht="27.6" x14ac:dyDescent="0.25">
      <c r="A133" s="52">
        <v>46059</v>
      </c>
      <c r="B133" s="6">
        <v>1.2</v>
      </c>
      <c r="C133" s="6">
        <v>2</v>
      </c>
      <c r="D133" s="6">
        <v>1.6</v>
      </c>
      <c r="E133" s="6"/>
      <c r="F133" s="6"/>
      <c r="G133" s="6"/>
      <c r="H133" s="6"/>
      <c r="I133" s="6">
        <v>2.2999999999999998</v>
      </c>
      <c r="J133" s="6">
        <v>1.2</v>
      </c>
      <c r="K133" s="6">
        <v>0.7</v>
      </c>
      <c r="L133" s="45" t="s">
        <v>125</v>
      </c>
      <c r="M133" s="81">
        <v>1077587</v>
      </c>
      <c r="N133" s="11">
        <v>0.66666666666666663</v>
      </c>
      <c r="O133" s="54">
        <v>15.917999999999999</v>
      </c>
      <c r="P133" s="12" t="s">
        <v>133</v>
      </c>
      <c r="Q133" s="6">
        <f t="shared" si="10"/>
        <v>1.0999999999999999</v>
      </c>
      <c r="R133" s="6">
        <f t="shared" si="11"/>
        <v>-0.8</v>
      </c>
      <c r="S133" s="6">
        <f t="shared" si="12"/>
        <v>-0.90000000000000013</v>
      </c>
    </row>
    <row r="134" spans="1:19" x14ac:dyDescent="0.25">
      <c r="A134" s="10">
        <v>46060</v>
      </c>
      <c r="B134" s="6">
        <v>4.5999999999999996</v>
      </c>
      <c r="C134" s="6">
        <v>4.0999999999999996</v>
      </c>
      <c r="D134" s="6">
        <v>5</v>
      </c>
      <c r="E134" s="6"/>
      <c r="F134" s="6"/>
      <c r="G134" s="6"/>
      <c r="H134" s="6"/>
      <c r="I134" s="6">
        <v>4.0999999999999996</v>
      </c>
      <c r="J134" s="6">
        <v>2.7</v>
      </c>
      <c r="K134" s="6">
        <v>5.6</v>
      </c>
      <c r="L134" s="21"/>
      <c r="M134" s="102"/>
      <c r="N134" s="11"/>
      <c r="O134" s="54"/>
      <c r="P134" s="12"/>
      <c r="Q134" s="6">
        <f t="shared" ref="Q134:Q165" si="23">I134-B134</f>
        <v>-0.5</v>
      </c>
      <c r="R134" s="6">
        <f t="shared" ref="R134:R166" si="24">J134-C134</f>
        <v>-1.3999999999999995</v>
      </c>
      <c r="S134" s="6">
        <f t="shared" ref="S134:S166" si="25">K134-D134</f>
        <v>0.59999999999999964</v>
      </c>
    </row>
    <row r="135" spans="1:19" x14ac:dyDescent="0.25">
      <c r="A135" s="10">
        <v>46061</v>
      </c>
      <c r="B135" s="6">
        <v>6</v>
      </c>
      <c r="C135" s="6">
        <v>6.6</v>
      </c>
      <c r="D135" s="6">
        <v>6.7</v>
      </c>
      <c r="E135" s="6"/>
      <c r="F135" s="6"/>
      <c r="G135" s="6"/>
      <c r="H135" s="6"/>
      <c r="I135" s="6">
        <v>4.2</v>
      </c>
      <c r="J135" s="6">
        <v>3.1</v>
      </c>
      <c r="K135" s="6">
        <v>5.3</v>
      </c>
      <c r="L135" s="21"/>
      <c r="M135" s="102"/>
      <c r="N135" s="11"/>
      <c r="O135" s="54"/>
      <c r="P135" s="12"/>
      <c r="Q135" s="6">
        <f t="shared" si="23"/>
        <v>-1.7999999999999998</v>
      </c>
      <c r="R135" s="6">
        <f t="shared" si="24"/>
        <v>-3.4999999999999996</v>
      </c>
      <c r="S135" s="6">
        <f t="shared" si="25"/>
        <v>-1.4000000000000004</v>
      </c>
    </row>
    <row r="136" spans="1:19" x14ac:dyDescent="0.25">
      <c r="A136" s="52">
        <v>46062</v>
      </c>
      <c r="B136" s="6">
        <v>5.2</v>
      </c>
      <c r="C136" s="6">
        <v>5</v>
      </c>
      <c r="D136" s="6">
        <v>5.4</v>
      </c>
      <c r="E136" s="6"/>
      <c r="F136" s="6"/>
      <c r="G136" s="6"/>
      <c r="H136" s="6"/>
      <c r="I136" s="6">
        <v>6.7</v>
      </c>
      <c r="J136" s="6">
        <v>4.9000000000000004</v>
      </c>
      <c r="K136" s="6">
        <v>6.8</v>
      </c>
      <c r="L136" s="13"/>
      <c r="M136" s="102"/>
      <c r="N136" s="11"/>
      <c r="O136" s="54"/>
      <c r="P136" s="12"/>
      <c r="Q136" s="6">
        <f t="shared" si="23"/>
        <v>1.5</v>
      </c>
      <c r="R136" s="6">
        <f t="shared" si="24"/>
        <v>-9.9999999999999645E-2</v>
      </c>
      <c r="S136" s="6">
        <f t="shared" si="25"/>
        <v>1.3999999999999995</v>
      </c>
    </row>
    <row r="137" spans="1:19" x14ac:dyDescent="0.25">
      <c r="A137" s="52">
        <v>46063</v>
      </c>
      <c r="B137" s="6">
        <v>7.4</v>
      </c>
      <c r="C137" s="6">
        <v>7.9</v>
      </c>
      <c r="D137" s="6">
        <v>8</v>
      </c>
      <c r="E137" s="6"/>
      <c r="F137" s="6"/>
      <c r="G137" s="6"/>
      <c r="H137" s="6"/>
      <c r="I137" s="6">
        <v>7.7</v>
      </c>
      <c r="J137" s="6">
        <v>7.6</v>
      </c>
      <c r="K137" s="6">
        <v>7.7</v>
      </c>
      <c r="L137" s="21"/>
      <c r="N137" s="11"/>
      <c r="O137" s="54"/>
      <c r="P137" s="12"/>
      <c r="Q137" s="6">
        <f t="shared" si="23"/>
        <v>0.29999999999999982</v>
      </c>
      <c r="R137" s="6">
        <f t="shared" si="24"/>
        <v>-0.30000000000000071</v>
      </c>
      <c r="S137" s="6">
        <f t="shared" si="25"/>
        <v>-0.29999999999999982</v>
      </c>
    </row>
    <row r="138" spans="1:19" x14ac:dyDescent="0.25">
      <c r="A138" s="52">
        <v>46064</v>
      </c>
      <c r="B138" s="6">
        <v>5.6</v>
      </c>
      <c r="C138" s="6">
        <v>6</v>
      </c>
      <c r="D138" s="6">
        <v>6.4</v>
      </c>
      <c r="E138" s="6"/>
      <c r="F138" s="6"/>
      <c r="G138" s="6"/>
      <c r="H138" s="6"/>
      <c r="I138" s="6">
        <v>6.1</v>
      </c>
      <c r="J138" s="6">
        <v>5</v>
      </c>
      <c r="K138" s="6">
        <v>6.5</v>
      </c>
      <c r="L138" s="21"/>
      <c r="M138" s="80"/>
      <c r="N138" s="11"/>
      <c r="O138" s="54"/>
      <c r="P138" s="12"/>
      <c r="Q138" s="6">
        <f t="shared" si="23"/>
        <v>0.5</v>
      </c>
      <c r="R138" s="6">
        <f t="shared" si="24"/>
        <v>-1</v>
      </c>
      <c r="S138" s="6">
        <f t="shared" si="25"/>
        <v>9.9999999999999645E-2</v>
      </c>
    </row>
    <row r="139" spans="1:19" x14ac:dyDescent="0.25">
      <c r="A139" s="52">
        <v>46065</v>
      </c>
      <c r="B139" s="6">
        <v>2.8</v>
      </c>
      <c r="C139" s="6">
        <v>3.3</v>
      </c>
      <c r="D139" s="6">
        <v>3.2</v>
      </c>
      <c r="E139" s="6"/>
      <c r="F139" s="6"/>
      <c r="G139" s="6"/>
      <c r="H139" s="6"/>
      <c r="I139" s="6">
        <v>2.7</v>
      </c>
      <c r="J139" s="6">
        <v>3.2</v>
      </c>
      <c r="K139" s="6">
        <v>3.4</v>
      </c>
      <c r="L139" s="13"/>
      <c r="N139" s="11"/>
      <c r="O139" s="54"/>
      <c r="P139" s="12"/>
      <c r="Q139" s="6">
        <f t="shared" si="23"/>
        <v>-9.9999999999999645E-2</v>
      </c>
      <c r="R139" s="6">
        <f t="shared" si="24"/>
        <v>-9.9999999999999645E-2</v>
      </c>
      <c r="S139" s="6">
        <f t="shared" si="25"/>
        <v>0.19999999999999973</v>
      </c>
    </row>
    <row r="140" spans="1:19" ht="27.6" x14ac:dyDescent="0.25">
      <c r="A140" s="52">
        <v>46066</v>
      </c>
      <c r="B140" s="6">
        <v>-3.2</v>
      </c>
      <c r="C140" s="6">
        <v>-2.2000000000000002</v>
      </c>
      <c r="D140" s="6">
        <v>-3.5</v>
      </c>
      <c r="E140" s="6" t="s">
        <v>126</v>
      </c>
      <c r="F140" s="6" t="s">
        <v>128</v>
      </c>
      <c r="G140" s="6" t="s">
        <v>12</v>
      </c>
      <c r="H140" s="73"/>
      <c r="I140" s="6">
        <v>-2.7</v>
      </c>
      <c r="J140" s="6">
        <v>-2.6</v>
      </c>
      <c r="K140" s="6">
        <v>-2.5</v>
      </c>
      <c r="L140" s="46"/>
      <c r="M140" s="50" t="s">
        <v>127</v>
      </c>
      <c r="N140" s="11">
        <v>2</v>
      </c>
      <c r="O140" s="54">
        <v>81.524000000000001</v>
      </c>
      <c r="P140" s="12" t="s">
        <v>134</v>
      </c>
      <c r="Q140" s="6">
        <f t="shared" si="23"/>
        <v>0.5</v>
      </c>
      <c r="R140" s="6">
        <f t="shared" si="24"/>
        <v>-0.39999999999999991</v>
      </c>
      <c r="S140" s="6">
        <f t="shared" si="25"/>
        <v>1</v>
      </c>
    </row>
    <row r="141" spans="1:19" x14ac:dyDescent="0.25">
      <c r="A141" s="10">
        <v>46067</v>
      </c>
      <c r="B141" s="6">
        <v>1.5</v>
      </c>
      <c r="C141" s="6">
        <v>2.1</v>
      </c>
      <c r="D141" s="6">
        <v>2.2000000000000002</v>
      </c>
      <c r="E141" s="6"/>
      <c r="F141" s="6"/>
      <c r="G141" s="6"/>
      <c r="H141" s="44"/>
      <c r="I141" s="6">
        <v>1.5</v>
      </c>
      <c r="J141" s="6">
        <v>2.5</v>
      </c>
      <c r="K141" s="6">
        <v>2.2999999999999998</v>
      </c>
      <c r="L141" s="13"/>
      <c r="M141" s="82"/>
      <c r="N141" s="11"/>
      <c r="O141" s="54"/>
      <c r="P141" s="14"/>
      <c r="Q141" s="6">
        <f t="shared" si="23"/>
        <v>0</v>
      </c>
      <c r="R141" s="6">
        <f t="shared" si="24"/>
        <v>0.39999999999999991</v>
      </c>
      <c r="S141" s="6">
        <f t="shared" si="25"/>
        <v>9.9999999999999645E-2</v>
      </c>
    </row>
    <row r="142" spans="1:19" x14ac:dyDescent="0.25">
      <c r="A142" s="10">
        <v>46068</v>
      </c>
      <c r="B142" s="6">
        <v>2.9</v>
      </c>
      <c r="C142" s="6">
        <v>3</v>
      </c>
      <c r="D142" s="6">
        <v>2.6</v>
      </c>
      <c r="E142" s="6"/>
      <c r="F142" s="6"/>
      <c r="G142" s="6"/>
      <c r="H142" s="6"/>
      <c r="I142" s="6">
        <v>3.8</v>
      </c>
      <c r="J142" s="6">
        <v>3.7</v>
      </c>
      <c r="K142" s="6">
        <v>4.4000000000000004</v>
      </c>
      <c r="L142" s="13"/>
      <c r="M142" s="104"/>
      <c r="N142" s="11"/>
      <c r="O142" s="54"/>
      <c r="P142" s="12"/>
      <c r="Q142" s="6">
        <f t="shared" si="23"/>
        <v>0.89999999999999991</v>
      </c>
      <c r="R142" s="6">
        <f t="shared" si="24"/>
        <v>0.70000000000000018</v>
      </c>
      <c r="S142" s="6">
        <f t="shared" si="25"/>
        <v>1.8000000000000003</v>
      </c>
    </row>
    <row r="143" spans="1:19" ht="41.4" x14ac:dyDescent="0.25">
      <c r="A143" s="52">
        <v>46069</v>
      </c>
      <c r="B143" s="6">
        <v>-1.5</v>
      </c>
      <c r="C143" s="6">
        <v>-0.1</v>
      </c>
      <c r="D143" s="6">
        <v>-1.5</v>
      </c>
      <c r="E143" s="6" t="s">
        <v>129</v>
      </c>
      <c r="F143" s="6" t="s">
        <v>130</v>
      </c>
      <c r="G143" s="6" t="s">
        <v>11</v>
      </c>
      <c r="H143" s="6"/>
      <c r="I143" s="6">
        <v>-0.6</v>
      </c>
      <c r="J143" s="6">
        <v>1.6</v>
      </c>
      <c r="K143" s="6">
        <v>-0.8</v>
      </c>
      <c r="L143" s="21" t="s">
        <v>131</v>
      </c>
      <c r="M143" s="105" t="s">
        <v>135</v>
      </c>
      <c r="N143" s="11">
        <v>1.6666666666666665</v>
      </c>
      <c r="O143" s="54">
        <v>43.195999999999998</v>
      </c>
      <c r="P143" s="12" t="s">
        <v>136</v>
      </c>
      <c r="Q143" s="6">
        <f t="shared" si="23"/>
        <v>0.9</v>
      </c>
      <c r="R143" s="6">
        <f t="shared" si="24"/>
        <v>1.7000000000000002</v>
      </c>
      <c r="S143" s="6">
        <f t="shared" si="25"/>
        <v>0.7</v>
      </c>
    </row>
    <row r="144" spans="1:19" x14ac:dyDescent="0.25">
      <c r="A144" s="52">
        <v>46070</v>
      </c>
      <c r="B144" s="6">
        <v>1.5</v>
      </c>
      <c r="C144" s="6">
        <v>2.2000000000000002</v>
      </c>
      <c r="D144" s="6">
        <v>2.2000000000000002</v>
      </c>
      <c r="E144" s="6"/>
      <c r="F144" s="6"/>
      <c r="G144" s="6"/>
      <c r="H144" s="6"/>
      <c r="I144" s="6">
        <v>1</v>
      </c>
      <c r="J144" s="6">
        <v>2.2000000000000002</v>
      </c>
      <c r="K144" s="6">
        <v>1.8</v>
      </c>
      <c r="L144" s="13"/>
      <c r="M144" s="11"/>
      <c r="N144" s="11"/>
      <c r="O144" s="54"/>
      <c r="P144" s="12"/>
      <c r="Q144" s="6">
        <f t="shared" si="23"/>
        <v>-0.5</v>
      </c>
      <c r="R144" s="6">
        <f t="shared" si="24"/>
        <v>0</v>
      </c>
      <c r="S144" s="6">
        <f t="shared" si="25"/>
        <v>-0.40000000000000013</v>
      </c>
    </row>
    <row r="145" spans="1:20" x14ac:dyDescent="0.25">
      <c r="A145" s="52">
        <v>46071</v>
      </c>
      <c r="B145" s="6">
        <v>1.8</v>
      </c>
      <c r="C145" s="6">
        <v>1.8</v>
      </c>
      <c r="D145" s="6">
        <v>1.9</v>
      </c>
      <c r="E145" s="6"/>
      <c r="F145" s="6"/>
      <c r="G145" s="6"/>
      <c r="H145" s="6"/>
      <c r="I145" s="6">
        <v>1.9</v>
      </c>
      <c r="J145" s="6">
        <v>2.7</v>
      </c>
      <c r="K145" s="6">
        <v>3</v>
      </c>
      <c r="L145" s="21"/>
      <c r="M145" s="11"/>
      <c r="N145" s="11"/>
      <c r="O145" s="54"/>
      <c r="P145" s="12"/>
      <c r="Q145" s="6">
        <f t="shared" si="23"/>
        <v>9.9999999999999867E-2</v>
      </c>
      <c r="R145" s="6">
        <f t="shared" si="24"/>
        <v>0.90000000000000013</v>
      </c>
      <c r="S145" s="6">
        <f t="shared" si="25"/>
        <v>1.1000000000000001</v>
      </c>
    </row>
    <row r="146" spans="1:20" x14ac:dyDescent="0.25">
      <c r="A146" s="52">
        <v>46072</v>
      </c>
      <c r="B146" s="6">
        <v>2.1</v>
      </c>
      <c r="C146" s="6">
        <v>3.4</v>
      </c>
      <c r="D146" s="6">
        <v>3.2</v>
      </c>
      <c r="E146" s="6"/>
      <c r="F146" s="6"/>
      <c r="G146" s="6"/>
      <c r="H146" s="6"/>
      <c r="I146" s="6">
        <v>2.1</v>
      </c>
      <c r="J146" s="6">
        <v>3.4</v>
      </c>
      <c r="K146" s="6">
        <v>3.8</v>
      </c>
      <c r="L146" s="13"/>
      <c r="M146" s="11"/>
      <c r="N146" s="11"/>
      <c r="O146" s="54"/>
      <c r="P146" s="12"/>
      <c r="Q146" s="6">
        <f t="shared" si="23"/>
        <v>0</v>
      </c>
      <c r="R146" s="6">
        <f t="shared" si="24"/>
        <v>0</v>
      </c>
      <c r="S146" s="6">
        <f t="shared" si="25"/>
        <v>0.59999999999999964</v>
      </c>
    </row>
    <row r="147" spans="1:20" x14ac:dyDescent="0.25">
      <c r="A147" s="52">
        <v>46073</v>
      </c>
      <c r="B147" s="6">
        <v>5.9</v>
      </c>
      <c r="C147" s="6">
        <v>6.9</v>
      </c>
      <c r="D147" s="6">
        <v>6.5</v>
      </c>
      <c r="E147" s="6"/>
      <c r="F147" s="6"/>
      <c r="G147" s="6"/>
      <c r="H147" s="6"/>
      <c r="I147" s="6">
        <v>5.8</v>
      </c>
      <c r="J147" s="6">
        <v>6.5</v>
      </c>
      <c r="K147" s="6">
        <v>6.6</v>
      </c>
      <c r="L147" s="13"/>
      <c r="M147" s="11"/>
      <c r="N147" s="11"/>
      <c r="O147" s="54"/>
      <c r="P147" s="12"/>
      <c r="Q147" s="6">
        <f t="shared" si="23"/>
        <v>-0.10000000000000053</v>
      </c>
      <c r="R147" s="6">
        <f t="shared" si="24"/>
        <v>-0.40000000000000036</v>
      </c>
      <c r="S147" s="6">
        <f t="shared" si="25"/>
        <v>9.9999999999999645E-2</v>
      </c>
    </row>
    <row r="148" spans="1:20" x14ac:dyDescent="0.25">
      <c r="A148" s="10">
        <v>46074</v>
      </c>
      <c r="B148" s="6">
        <v>7.8</v>
      </c>
      <c r="C148" s="6">
        <v>6.8</v>
      </c>
      <c r="D148" s="6">
        <v>7.1</v>
      </c>
      <c r="E148" s="6"/>
      <c r="F148" s="6"/>
      <c r="G148" s="6"/>
      <c r="H148" s="6"/>
      <c r="I148" s="6">
        <v>8.1</v>
      </c>
      <c r="J148" s="6">
        <v>7.2</v>
      </c>
      <c r="K148" s="6">
        <v>7.8</v>
      </c>
      <c r="L148" s="13"/>
      <c r="M148" s="11"/>
      <c r="N148" s="11"/>
      <c r="O148" s="54"/>
      <c r="P148" s="12"/>
      <c r="Q148" s="6">
        <f t="shared" si="23"/>
        <v>0.29999999999999982</v>
      </c>
      <c r="R148" s="6">
        <f t="shared" si="24"/>
        <v>0.40000000000000036</v>
      </c>
      <c r="S148" s="6">
        <f t="shared" si="25"/>
        <v>0.70000000000000018</v>
      </c>
    </row>
    <row r="149" spans="1:20" x14ac:dyDescent="0.25">
      <c r="A149" s="10">
        <v>46075</v>
      </c>
      <c r="B149" s="6">
        <v>5.4</v>
      </c>
      <c r="C149" s="6">
        <v>6.1</v>
      </c>
      <c r="D149" s="6">
        <v>5.7</v>
      </c>
      <c r="E149" s="6"/>
      <c r="F149" s="6"/>
      <c r="G149" s="6"/>
      <c r="H149" s="6"/>
      <c r="I149" s="6">
        <v>6.7</v>
      </c>
      <c r="J149" s="6">
        <v>6.9</v>
      </c>
      <c r="K149" s="6">
        <v>7.2</v>
      </c>
      <c r="L149" s="13"/>
      <c r="M149" s="11"/>
      <c r="N149" s="11"/>
      <c r="O149" s="54"/>
      <c r="P149" s="12"/>
      <c r="Q149" s="6">
        <f t="shared" si="23"/>
        <v>1.2999999999999998</v>
      </c>
      <c r="R149" s="6">
        <f t="shared" si="24"/>
        <v>0.80000000000000071</v>
      </c>
      <c r="S149" s="6">
        <f t="shared" si="25"/>
        <v>1.5</v>
      </c>
    </row>
    <row r="150" spans="1:20" x14ac:dyDescent="0.25">
      <c r="A150" s="52">
        <v>46076</v>
      </c>
      <c r="B150" s="6">
        <v>8.1</v>
      </c>
      <c r="C150" s="6">
        <v>8.6999999999999993</v>
      </c>
      <c r="D150" s="6">
        <v>8.6</v>
      </c>
      <c r="E150" s="6"/>
      <c r="F150" s="6"/>
      <c r="G150" s="6"/>
      <c r="H150" s="6"/>
      <c r="I150" s="6">
        <v>7.5</v>
      </c>
      <c r="J150" s="6">
        <v>7.9</v>
      </c>
      <c r="K150" s="6">
        <v>8.1</v>
      </c>
      <c r="L150" s="13"/>
      <c r="M150" s="64"/>
      <c r="N150" s="11"/>
      <c r="O150" s="54"/>
      <c r="P150" s="12"/>
      <c r="Q150" s="6">
        <f t="shared" si="23"/>
        <v>-0.59999999999999964</v>
      </c>
      <c r="R150" s="6">
        <f t="shared" si="24"/>
        <v>-0.79999999999999893</v>
      </c>
      <c r="S150" s="6">
        <f t="shared" si="25"/>
        <v>-0.5</v>
      </c>
    </row>
    <row r="151" spans="1:20" x14ac:dyDescent="0.25">
      <c r="A151" s="52">
        <v>46077</v>
      </c>
      <c r="B151" s="6">
        <v>7.8</v>
      </c>
      <c r="C151" s="6">
        <v>9.1999999999999993</v>
      </c>
      <c r="D151" s="6">
        <v>8.6999999999999993</v>
      </c>
      <c r="E151" s="6"/>
      <c r="F151" s="6"/>
      <c r="G151" s="6"/>
      <c r="H151" s="44"/>
      <c r="I151" s="6">
        <v>7.1</v>
      </c>
      <c r="J151" s="6">
        <v>7.6</v>
      </c>
      <c r="K151" s="6">
        <v>7.6</v>
      </c>
      <c r="L151" s="13"/>
      <c r="M151" s="11"/>
      <c r="N151" s="11"/>
      <c r="O151" s="54"/>
      <c r="P151" s="12"/>
      <c r="Q151" s="6">
        <f t="shared" si="23"/>
        <v>-0.70000000000000018</v>
      </c>
      <c r="R151" s="6">
        <f t="shared" si="24"/>
        <v>-1.5999999999999996</v>
      </c>
      <c r="S151" s="6">
        <f t="shared" si="25"/>
        <v>-1.0999999999999996</v>
      </c>
    </row>
    <row r="152" spans="1:20" x14ac:dyDescent="0.25">
      <c r="A152" s="52">
        <v>46078</v>
      </c>
      <c r="B152" s="6">
        <v>8.8000000000000007</v>
      </c>
      <c r="C152" s="6">
        <v>9.3000000000000007</v>
      </c>
      <c r="D152" s="6">
        <v>9.1999999999999993</v>
      </c>
      <c r="E152" s="6"/>
      <c r="F152" s="6"/>
      <c r="G152" s="6"/>
      <c r="H152" s="6"/>
      <c r="I152" s="6">
        <v>8.6</v>
      </c>
      <c r="J152" s="6">
        <v>8.6</v>
      </c>
      <c r="K152" s="6">
        <v>8.6</v>
      </c>
      <c r="L152" s="21"/>
      <c r="N152" s="11"/>
      <c r="O152" s="54"/>
      <c r="P152" s="12"/>
      <c r="Q152" s="6">
        <f t="shared" si="23"/>
        <v>-0.20000000000000107</v>
      </c>
      <c r="R152" s="6">
        <f t="shared" si="24"/>
        <v>-0.70000000000000107</v>
      </c>
      <c r="S152" s="6">
        <f t="shared" si="25"/>
        <v>-0.59999999999999964</v>
      </c>
    </row>
    <row r="153" spans="1:20" x14ac:dyDescent="0.25">
      <c r="A153" s="52">
        <v>46079</v>
      </c>
      <c r="B153" s="6">
        <v>6.9</v>
      </c>
      <c r="C153" s="6">
        <v>7.3</v>
      </c>
      <c r="D153" s="6">
        <v>7.2</v>
      </c>
      <c r="E153" s="6"/>
      <c r="F153" s="6"/>
      <c r="G153" s="6"/>
      <c r="H153" s="7"/>
      <c r="I153" s="6">
        <v>7</v>
      </c>
      <c r="J153" s="6">
        <v>7.1</v>
      </c>
      <c r="K153" s="6">
        <v>6.8</v>
      </c>
      <c r="L153" s="21"/>
      <c r="M153" s="11"/>
      <c r="N153" s="11"/>
      <c r="O153" s="54"/>
      <c r="P153" s="12"/>
      <c r="Q153" s="6">
        <f t="shared" si="23"/>
        <v>9.9999999999999645E-2</v>
      </c>
      <c r="R153" s="6">
        <f t="shared" si="24"/>
        <v>-0.20000000000000018</v>
      </c>
      <c r="S153" s="6">
        <f t="shared" si="25"/>
        <v>-0.40000000000000036</v>
      </c>
    </row>
    <row r="154" spans="1:20" x14ac:dyDescent="0.25">
      <c r="A154" s="52">
        <v>46080</v>
      </c>
      <c r="B154" s="6">
        <v>2.9</v>
      </c>
      <c r="C154" s="6">
        <v>2.6</v>
      </c>
      <c r="D154" s="6">
        <v>3</v>
      </c>
      <c r="E154" s="6"/>
      <c r="F154" s="6"/>
      <c r="G154" s="6"/>
      <c r="H154" s="6"/>
      <c r="I154" s="6">
        <v>1.4</v>
      </c>
      <c r="J154" s="6">
        <v>2.7</v>
      </c>
      <c r="K154" s="6">
        <v>1.3</v>
      </c>
      <c r="L154" s="7"/>
      <c r="M154" s="48"/>
      <c r="N154" s="11"/>
      <c r="O154" s="54"/>
      <c r="P154" s="12"/>
      <c r="Q154" s="6">
        <f t="shared" si="23"/>
        <v>-1.5</v>
      </c>
      <c r="R154" s="6">
        <f t="shared" si="24"/>
        <v>0.10000000000000009</v>
      </c>
      <c r="S154" s="6">
        <f t="shared" si="25"/>
        <v>-1.7</v>
      </c>
    </row>
    <row r="155" spans="1:20" ht="15.6" thickBot="1" x14ac:dyDescent="0.3">
      <c r="A155" s="95">
        <v>46081</v>
      </c>
      <c r="B155" s="51">
        <v>6.5</v>
      </c>
      <c r="C155" s="51">
        <v>6.7</v>
      </c>
      <c r="D155" s="51">
        <v>6.8</v>
      </c>
      <c r="E155" s="51"/>
      <c r="F155" s="51"/>
      <c r="G155" s="51"/>
      <c r="H155" s="66"/>
      <c r="I155" s="51">
        <v>5.4</v>
      </c>
      <c r="J155" s="51">
        <v>6</v>
      </c>
      <c r="K155" s="51">
        <v>6.2</v>
      </c>
      <c r="L155" s="67"/>
      <c r="M155" s="51"/>
      <c r="N155" s="68"/>
      <c r="O155" s="69"/>
      <c r="P155" s="12"/>
      <c r="Q155" s="6">
        <f t="shared" ref="Q155:S156" si="26">I155-B155</f>
        <v>-1.0999999999999996</v>
      </c>
      <c r="R155" s="6">
        <f t="shared" si="26"/>
        <v>-0.70000000000000018</v>
      </c>
      <c r="S155" s="6">
        <f t="shared" si="26"/>
        <v>-0.59999999999999964</v>
      </c>
    </row>
    <row r="156" spans="1:20" ht="15.6" thickTop="1" x14ac:dyDescent="0.25">
      <c r="A156" s="94">
        <v>46082</v>
      </c>
      <c r="B156" s="38">
        <v>7.9</v>
      </c>
      <c r="C156" s="38">
        <v>8.4</v>
      </c>
      <c r="D156" s="38">
        <v>8.1999999999999993</v>
      </c>
      <c r="E156" s="6"/>
      <c r="F156" s="6"/>
      <c r="G156" s="6"/>
      <c r="H156" s="39"/>
      <c r="I156" s="38">
        <v>8.5</v>
      </c>
      <c r="J156" s="38">
        <v>8.4</v>
      </c>
      <c r="K156" s="38">
        <v>8.6</v>
      </c>
      <c r="L156" s="40"/>
      <c r="M156" s="41"/>
      <c r="N156" s="41"/>
      <c r="O156" s="58"/>
      <c r="P156" s="12"/>
      <c r="Q156" s="6">
        <f t="shared" si="26"/>
        <v>0.59999999999999964</v>
      </c>
      <c r="R156" s="6">
        <f t="shared" si="26"/>
        <v>0</v>
      </c>
      <c r="S156" s="6">
        <f t="shared" si="26"/>
        <v>0.40000000000000036</v>
      </c>
    </row>
    <row r="157" spans="1:20" x14ac:dyDescent="0.25">
      <c r="A157" s="52">
        <v>46083</v>
      </c>
      <c r="B157" s="6">
        <v>0.5</v>
      </c>
      <c r="C157" s="6">
        <v>1.1000000000000001</v>
      </c>
      <c r="D157" s="6">
        <v>0.4</v>
      </c>
      <c r="E157" s="6" t="s">
        <v>40</v>
      </c>
      <c r="F157" s="6" t="s">
        <v>41</v>
      </c>
      <c r="G157" s="6" t="s">
        <v>11</v>
      </c>
      <c r="H157" s="6"/>
      <c r="I157" s="6">
        <v>3.5</v>
      </c>
      <c r="J157" s="6">
        <v>1.9</v>
      </c>
      <c r="K157" s="6">
        <v>3.9</v>
      </c>
      <c r="L157" s="21" t="s">
        <v>25</v>
      </c>
      <c r="M157" s="108">
        <v>1104701</v>
      </c>
      <c r="N157" s="11">
        <v>0.66666666666666663</v>
      </c>
      <c r="O157" s="6">
        <v>16.469000000000001</v>
      </c>
      <c r="P157" s="107" t="s">
        <v>146</v>
      </c>
      <c r="Q157" s="6">
        <f t="shared" ref="Q157" si="27">I157-B157</f>
        <v>3</v>
      </c>
      <c r="R157" s="6">
        <f t="shared" ref="R157" si="28">J157-C157</f>
        <v>0.79999999999999982</v>
      </c>
      <c r="S157" s="6">
        <f t="shared" ref="S157" si="29">K157-D157</f>
        <v>3.5</v>
      </c>
      <c r="T157" s="12"/>
    </row>
    <row r="158" spans="1:20" x14ac:dyDescent="0.25">
      <c r="A158" s="52">
        <v>46084</v>
      </c>
      <c r="B158" s="18">
        <v>2.7</v>
      </c>
      <c r="C158" s="18">
        <v>4.0999999999999996</v>
      </c>
      <c r="D158" s="18">
        <v>4</v>
      </c>
      <c r="E158" s="18"/>
      <c r="F158" s="18"/>
      <c r="G158" s="6"/>
      <c r="H158" s="24"/>
      <c r="I158" s="18">
        <v>5.9</v>
      </c>
      <c r="J158" s="18">
        <v>4.9000000000000004</v>
      </c>
      <c r="K158" s="18">
        <v>5.4</v>
      </c>
      <c r="L158" s="79"/>
      <c r="M158" s="108"/>
      <c r="N158" s="20"/>
      <c r="O158" s="56"/>
      <c r="P158" s="107"/>
      <c r="Q158" s="6">
        <f t="shared" si="23"/>
        <v>3.2</v>
      </c>
      <c r="R158" s="6">
        <f t="shared" si="24"/>
        <v>0.80000000000000071</v>
      </c>
      <c r="S158" s="6">
        <f t="shared" si="25"/>
        <v>1.4000000000000004</v>
      </c>
      <c r="T158" s="12"/>
    </row>
    <row r="159" spans="1:20" x14ac:dyDescent="0.25">
      <c r="A159" s="52">
        <v>46085</v>
      </c>
      <c r="B159" s="6">
        <v>6.3</v>
      </c>
      <c r="C159" s="6">
        <v>7.3</v>
      </c>
      <c r="D159" s="6">
        <v>6.8</v>
      </c>
      <c r="E159" s="18"/>
      <c r="F159" s="18"/>
      <c r="G159" s="6"/>
      <c r="H159" s="7"/>
      <c r="I159" s="6">
        <v>8.5</v>
      </c>
      <c r="J159" s="6">
        <v>8.1999999999999993</v>
      </c>
      <c r="K159" s="6">
        <v>8</v>
      </c>
      <c r="L159" s="7"/>
      <c r="M159" s="108"/>
      <c r="N159" s="11"/>
      <c r="O159" s="54"/>
      <c r="P159" s="107"/>
      <c r="Q159" s="6">
        <f t="shared" si="23"/>
        <v>2.2000000000000002</v>
      </c>
      <c r="R159" s="6">
        <f t="shared" si="24"/>
        <v>0.89999999999999947</v>
      </c>
      <c r="S159" s="6">
        <f t="shared" si="25"/>
        <v>1.2000000000000002</v>
      </c>
      <c r="T159" s="14"/>
    </row>
    <row r="160" spans="1:20" x14ac:dyDescent="0.25">
      <c r="A160" s="52">
        <v>46086</v>
      </c>
      <c r="B160" s="6">
        <v>4.8</v>
      </c>
      <c r="C160" s="6">
        <v>5.3</v>
      </c>
      <c r="D160" s="6">
        <v>5.3</v>
      </c>
      <c r="E160" s="6"/>
      <c r="F160" s="6"/>
      <c r="G160" s="18"/>
      <c r="H160" s="44"/>
      <c r="I160" s="6">
        <v>4.4000000000000004</v>
      </c>
      <c r="J160" s="6">
        <v>3.3</v>
      </c>
      <c r="K160" s="6">
        <v>4.3</v>
      </c>
      <c r="L160" s="63"/>
      <c r="M160" s="108"/>
      <c r="N160" s="11"/>
      <c r="O160" s="54"/>
      <c r="P160" s="107"/>
      <c r="Q160" s="6">
        <f t="shared" si="23"/>
        <v>-0.39999999999999947</v>
      </c>
      <c r="R160" s="6">
        <f t="shared" si="24"/>
        <v>-2</v>
      </c>
      <c r="S160" s="6">
        <f t="shared" si="25"/>
        <v>-1</v>
      </c>
      <c r="T160" s="12"/>
    </row>
    <row r="161" spans="1:20" ht="27.6" x14ac:dyDescent="0.25">
      <c r="A161" s="52">
        <v>46087</v>
      </c>
      <c r="B161" s="6">
        <v>-1.8</v>
      </c>
      <c r="C161" s="6">
        <v>-1.8</v>
      </c>
      <c r="D161" s="6">
        <v>-2</v>
      </c>
      <c r="E161" s="6" t="s">
        <v>126</v>
      </c>
      <c r="F161" s="6" t="s">
        <v>137</v>
      </c>
      <c r="G161" s="6" t="s">
        <v>11</v>
      </c>
      <c r="H161" s="6"/>
      <c r="I161" s="6">
        <v>-2.1</v>
      </c>
      <c r="J161" s="6">
        <v>-1.4</v>
      </c>
      <c r="K161" s="6">
        <v>-1.7</v>
      </c>
      <c r="L161" s="46"/>
      <c r="M161" s="109" t="s">
        <v>138</v>
      </c>
      <c r="N161" s="11">
        <v>2</v>
      </c>
      <c r="O161" s="65">
        <v>53.816000000000003</v>
      </c>
      <c r="P161" s="9" t="s">
        <v>147</v>
      </c>
      <c r="Q161" s="6">
        <f t="shared" si="23"/>
        <v>-0.30000000000000004</v>
      </c>
      <c r="R161" s="6">
        <f t="shared" si="24"/>
        <v>0.40000000000000013</v>
      </c>
      <c r="S161" s="6">
        <f t="shared" si="25"/>
        <v>0.30000000000000004</v>
      </c>
      <c r="T161" s="12"/>
    </row>
    <row r="162" spans="1:20" ht="27.6" x14ac:dyDescent="0.25">
      <c r="A162" s="10">
        <v>46088</v>
      </c>
      <c r="B162" s="6">
        <v>1.1000000000000001</v>
      </c>
      <c r="C162" s="6">
        <v>0.9</v>
      </c>
      <c r="D162" s="6">
        <v>1.2</v>
      </c>
      <c r="E162" s="6" t="s">
        <v>139</v>
      </c>
      <c r="F162" s="6" t="s">
        <v>140</v>
      </c>
      <c r="G162" s="6" t="s">
        <v>11</v>
      </c>
      <c r="H162" s="106" t="s">
        <v>144</v>
      </c>
      <c r="I162" s="6">
        <v>0.3</v>
      </c>
      <c r="J162" s="6">
        <v>0</v>
      </c>
      <c r="K162" s="6">
        <v>1.1000000000000001</v>
      </c>
      <c r="L162" s="45" t="s">
        <v>141</v>
      </c>
      <c r="M162" s="110" t="s">
        <v>145</v>
      </c>
      <c r="N162" s="11">
        <v>1</v>
      </c>
      <c r="O162" s="65">
        <v>26.657</v>
      </c>
      <c r="P162" s="9" t="s">
        <v>148</v>
      </c>
      <c r="Q162" s="6">
        <f t="shared" si="23"/>
        <v>-0.8</v>
      </c>
      <c r="R162" s="6">
        <f t="shared" si="24"/>
        <v>-0.9</v>
      </c>
      <c r="S162" s="6">
        <f t="shared" si="25"/>
        <v>-9.9999999999999867E-2</v>
      </c>
      <c r="T162" s="12"/>
    </row>
    <row r="163" spans="1:20" x14ac:dyDescent="0.25">
      <c r="A163" s="10">
        <v>46089</v>
      </c>
      <c r="B163" s="6">
        <v>7.6</v>
      </c>
      <c r="C163" s="6">
        <v>8</v>
      </c>
      <c r="D163" s="6">
        <v>8.1999999999999993</v>
      </c>
      <c r="E163" s="6"/>
      <c r="F163" s="6"/>
      <c r="G163" s="18"/>
      <c r="H163" s="7"/>
      <c r="I163" s="6">
        <v>6.7</v>
      </c>
      <c r="J163" s="6">
        <v>7.7</v>
      </c>
      <c r="K163" s="6">
        <v>7.6</v>
      </c>
      <c r="L163" s="1"/>
      <c r="M163" s="104"/>
      <c r="N163" s="11"/>
      <c r="O163" s="54"/>
      <c r="P163" s="107"/>
      <c r="Q163" s="6">
        <f t="shared" si="23"/>
        <v>-0.89999999999999947</v>
      </c>
      <c r="R163" s="6">
        <f t="shared" si="24"/>
        <v>-0.29999999999999982</v>
      </c>
      <c r="S163" s="6">
        <f t="shared" si="25"/>
        <v>-0.59999999999999964</v>
      </c>
      <c r="T163" s="12"/>
    </row>
    <row r="164" spans="1:20" x14ac:dyDescent="0.25">
      <c r="A164" s="52">
        <v>46090</v>
      </c>
      <c r="B164" s="6">
        <v>5.5</v>
      </c>
      <c r="C164" s="6">
        <v>6.2</v>
      </c>
      <c r="D164" s="6">
        <v>6.1</v>
      </c>
      <c r="E164" s="6"/>
      <c r="F164" s="6"/>
      <c r="G164" s="18"/>
      <c r="H164" s="7"/>
      <c r="I164" s="6">
        <v>4.4000000000000004</v>
      </c>
      <c r="J164" s="6">
        <v>5.5</v>
      </c>
      <c r="K164" s="6">
        <v>4.9000000000000004</v>
      </c>
      <c r="L164" s="7"/>
      <c r="M164" s="104"/>
      <c r="N164" s="11"/>
      <c r="O164" s="54"/>
      <c r="P164" s="107"/>
      <c r="Q164" s="6">
        <f t="shared" si="23"/>
        <v>-1.0999999999999996</v>
      </c>
      <c r="R164" s="6">
        <f t="shared" si="24"/>
        <v>-0.70000000000000018</v>
      </c>
      <c r="S164" s="6">
        <f t="shared" si="25"/>
        <v>-1.1999999999999993</v>
      </c>
      <c r="T164" s="12"/>
    </row>
    <row r="165" spans="1:20" x14ac:dyDescent="0.25">
      <c r="A165" s="52">
        <v>46091</v>
      </c>
      <c r="B165" s="6">
        <v>3.2</v>
      </c>
      <c r="C165" s="6">
        <v>4.0999999999999996</v>
      </c>
      <c r="D165" s="6">
        <v>3.7</v>
      </c>
      <c r="E165" s="6"/>
      <c r="F165" s="6"/>
      <c r="G165" s="18"/>
      <c r="H165" s="7"/>
      <c r="I165" s="6">
        <v>4.5999999999999996</v>
      </c>
      <c r="J165" s="6">
        <v>4.9000000000000004</v>
      </c>
      <c r="K165" s="6">
        <v>5.3</v>
      </c>
      <c r="L165" s="7"/>
      <c r="M165" s="104"/>
      <c r="N165" s="11"/>
      <c r="O165" s="54"/>
      <c r="P165" s="107"/>
      <c r="Q165" s="6">
        <f t="shared" si="23"/>
        <v>1.3999999999999995</v>
      </c>
      <c r="R165" s="6">
        <f t="shared" si="24"/>
        <v>0.80000000000000071</v>
      </c>
      <c r="S165" s="6">
        <f t="shared" si="25"/>
        <v>1.5999999999999996</v>
      </c>
      <c r="T165" s="12"/>
    </row>
    <row r="166" spans="1:20" x14ac:dyDescent="0.25">
      <c r="A166" s="52">
        <v>46092</v>
      </c>
      <c r="B166" s="6">
        <v>6.4</v>
      </c>
      <c r="C166" s="6">
        <v>7.3</v>
      </c>
      <c r="D166" s="6">
        <v>6.6</v>
      </c>
      <c r="E166" s="6"/>
      <c r="F166" s="6"/>
      <c r="G166" s="18"/>
      <c r="H166" s="7"/>
      <c r="I166" s="6">
        <v>6.3</v>
      </c>
      <c r="J166" s="6">
        <v>7.4</v>
      </c>
      <c r="K166" s="6">
        <v>7.7</v>
      </c>
      <c r="L166" s="7"/>
      <c r="M166" s="104"/>
      <c r="N166" s="11"/>
      <c r="O166" s="54"/>
      <c r="P166" s="107"/>
      <c r="Q166" s="6">
        <f>I166-B166</f>
        <v>-0.10000000000000053</v>
      </c>
      <c r="R166" s="6">
        <f t="shared" si="24"/>
        <v>0.10000000000000053</v>
      </c>
      <c r="S166" s="6">
        <f t="shared" si="25"/>
        <v>1.1000000000000005</v>
      </c>
      <c r="T166" s="14"/>
    </row>
    <row r="167" spans="1:20" x14ac:dyDescent="0.25">
      <c r="A167" s="52">
        <v>46093</v>
      </c>
      <c r="B167" s="6">
        <v>1.1000000000000001</v>
      </c>
      <c r="C167" s="6">
        <v>2.5</v>
      </c>
      <c r="D167" s="6">
        <v>2</v>
      </c>
      <c r="E167" s="6"/>
      <c r="F167" s="6"/>
      <c r="G167" s="6"/>
      <c r="H167" s="7"/>
      <c r="I167" s="6">
        <v>2.2000000000000002</v>
      </c>
      <c r="J167" s="6">
        <v>2.6</v>
      </c>
      <c r="K167" s="6">
        <v>3.1</v>
      </c>
      <c r="L167" s="7"/>
      <c r="M167" s="104"/>
      <c r="N167" s="11"/>
      <c r="O167" s="54"/>
      <c r="P167" s="107"/>
      <c r="Q167" s="6">
        <f>I167-B167</f>
        <v>1.1000000000000001</v>
      </c>
      <c r="R167" s="6">
        <f t="shared" ref="R167:S169" si="30">J167-C167</f>
        <v>0.10000000000000009</v>
      </c>
      <c r="S167" s="6">
        <f t="shared" si="30"/>
        <v>1.1000000000000001</v>
      </c>
      <c r="T167" s="12"/>
    </row>
    <row r="168" spans="1:20" x14ac:dyDescent="0.25">
      <c r="A168" s="52">
        <v>46094</v>
      </c>
      <c r="B168" s="6">
        <v>-0.9</v>
      </c>
      <c r="C168" s="6">
        <v>0.3</v>
      </c>
      <c r="D168" s="6">
        <v>-0.6</v>
      </c>
      <c r="E168" s="6" t="s">
        <v>83</v>
      </c>
      <c r="F168" s="6" t="s">
        <v>84</v>
      </c>
      <c r="G168" s="6" t="s">
        <v>11</v>
      </c>
      <c r="H168" s="73"/>
      <c r="I168" s="6">
        <v>-1.5</v>
      </c>
      <c r="J168" s="6">
        <v>1.2</v>
      </c>
      <c r="K168" s="6">
        <v>-0.3</v>
      </c>
      <c r="L168" s="1" t="s">
        <v>131</v>
      </c>
      <c r="M168" s="110">
        <v>1104711</v>
      </c>
      <c r="N168" s="11">
        <v>1</v>
      </c>
      <c r="O168" s="54">
        <v>26.658000000000001</v>
      </c>
      <c r="P168" s="107" t="s">
        <v>149</v>
      </c>
      <c r="Q168" s="6">
        <f>I168-B168</f>
        <v>-0.6</v>
      </c>
      <c r="R168" s="6">
        <f t="shared" si="30"/>
        <v>0.89999999999999991</v>
      </c>
      <c r="S168" s="6">
        <f t="shared" si="30"/>
        <v>0.3</v>
      </c>
      <c r="T168" s="12"/>
    </row>
    <row r="169" spans="1:20" x14ac:dyDescent="0.25">
      <c r="A169" s="10">
        <v>46095</v>
      </c>
      <c r="B169" s="6">
        <v>4</v>
      </c>
      <c r="C169" s="6">
        <v>5.0999999999999996</v>
      </c>
      <c r="D169" s="6">
        <v>4.4000000000000004</v>
      </c>
      <c r="E169" s="6"/>
      <c r="F169" s="6"/>
      <c r="G169" s="6"/>
      <c r="H169" s="7"/>
      <c r="I169" s="6">
        <v>5.2</v>
      </c>
      <c r="J169" s="6">
        <v>6.2</v>
      </c>
      <c r="K169" s="6">
        <v>6.5</v>
      </c>
      <c r="L169" s="7"/>
      <c r="M169" s="89"/>
      <c r="N169" s="11"/>
      <c r="O169" s="54"/>
      <c r="P169" s="12"/>
      <c r="Q169" s="6">
        <f>I169-B169</f>
        <v>1.2000000000000002</v>
      </c>
      <c r="R169" s="6">
        <f t="shared" si="30"/>
        <v>1.1000000000000005</v>
      </c>
      <c r="S169" s="6">
        <f t="shared" si="30"/>
        <v>2.0999999999999996</v>
      </c>
    </row>
    <row r="170" spans="1:20" x14ac:dyDescent="0.25">
      <c r="A170" s="10">
        <v>46096</v>
      </c>
      <c r="B170" s="6">
        <v>2.8</v>
      </c>
      <c r="C170" s="6">
        <v>3.6</v>
      </c>
      <c r="D170" s="6">
        <v>3.3</v>
      </c>
      <c r="E170" s="6"/>
      <c r="F170" s="6"/>
      <c r="G170" s="6"/>
      <c r="H170" s="44"/>
      <c r="I170" s="6">
        <v>3.9</v>
      </c>
      <c r="J170" s="6">
        <v>4.9000000000000004</v>
      </c>
      <c r="K170" s="6">
        <v>4.0999999999999996</v>
      </c>
      <c r="L170" s="7"/>
      <c r="M170" s="89"/>
      <c r="N170" s="11"/>
      <c r="O170" s="54"/>
      <c r="P170" s="12"/>
      <c r="Q170" s="6">
        <f t="shared" ref="Q170:Q216" si="31">I170-B170</f>
        <v>1.1000000000000001</v>
      </c>
      <c r="R170" s="6">
        <f t="shared" ref="R170:R216" si="32">J170-C170</f>
        <v>1.3000000000000003</v>
      </c>
      <c r="S170" s="6">
        <f t="shared" ref="S170:S216" si="33">K170-D170</f>
        <v>0.79999999999999982</v>
      </c>
    </row>
    <row r="171" spans="1:20" x14ac:dyDescent="0.25">
      <c r="A171" s="52">
        <v>46097</v>
      </c>
      <c r="B171" s="6">
        <v>8.3000000000000007</v>
      </c>
      <c r="C171" s="6">
        <v>8.9</v>
      </c>
      <c r="D171" s="6">
        <v>8.8000000000000007</v>
      </c>
      <c r="E171" s="6"/>
      <c r="F171" s="6"/>
      <c r="G171" s="6"/>
      <c r="H171" s="44"/>
      <c r="I171" s="6">
        <v>7.8</v>
      </c>
      <c r="J171" s="6" t="s">
        <v>142</v>
      </c>
      <c r="K171" s="6">
        <v>8.1999999999999993</v>
      </c>
      <c r="L171" s="7"/>
      <c r="M171" s="89"/>
      <c r="N171" s="11"/>
      <c r="O171" s="54"/>
      <c r="P171" s="12"/>
      <c r="Q171" s="6">
        <f t="shared" si="31"/>
        <v>-0.50000000000000089</v>
      </c>
      <c r="R171" s="6" t="e">
        <f t="shared" si="32"/>
        <v>#VALUE!</v>
      </c>
      <c r="S171" s="6">
        <f t="shared" si="33"/>
        <v>-0.60000000000000142</v>
      </c>
    </row>
    <row r="172" spans="1:20" x14ac:dyDescent="0.25">
      <c r="A172" s="52">
        <v>46098</v>
      </c>
      <c r="B172" s="6">
        <v>5.0999999999999996</v>
      </c>
      <c r="C172" s="6">
        <v>6.3</v>
      </c>
      <c r="D172" s="6">
        <v>5.6</v>
      </c>
      <c r="E172" s="6"/>
      <c r="F172" s="6"/>
      <c r="G172" s="6"/>
      <c r="H172" s="6"/>
      <c r="I172" s="6">
        <v>7.2</v>
      </c>
      <c r="J172" s="6">
        <v>9.1</v>
      </c>
      <c r="K172" s="6">
        <v>8.8000000000000007</v>
      </c>
      <c r="L172" s="1"/>
      <c r="M172" s="89"/>
      <c r="N172" s="11"/>
      <c r="O172" s="54"/>
      <c r="P172" s="12"/>
      <c r="Q172" s="6">
        <f t="shared" si="31"/>
        <v>2.1000000000000005</v>
      </c>
      <c r="R172" s="6">
        <f t="shared" si="32"/>
        <v>2.8</v>
      </c>
      <c r="S172" s="6">
        <f t="shared" si="33"/>
        <v>3.2000000000000011</v>
      </c>
    </row>
    <row r="173" spans="1:20" x14ac:dyDescent="0.25">
      <c r="A173" s="52">
        <v>46099</v>
      </c>
      <c r="B173" s="6">
        <v>4.5999999999999996</v>
      </c>
      <c r="C173" s="6">
        <v>4.5</v>
      </c>
      <c r="D173" s="6">
        <v>4.3</v>
      </c>
      <c r="E173" s="6"/>
      <c r="F173" s="6"/>
      <c r="G173" s="6"/>
      <c r="H173" s="6"/>
      <c r="I173" s="6">
        <v>5</v>
      </c>
      <c r="J173" s="6">
        <v>5.0999999999999996</v>
      </c>
      <c r="K173" s="6">
        <v>4.5</v>
      </c>
      <c r="L173" s="1"/>
      <c r="M173" s="89"/>
      <c r="N173" s="11"/>
      <c r="O173" s="54"/>
      <c r="P173" s="12"/>
      <c r="Q173" s="6">
        <f t="shared" si="31"/>
        <v>0.40000000000000036</v>
      </c>
      <c r="R173" s="6">
        <f t="shared" si="32"/>
        <v>0.59999999999999964</v>
      </c>
      <c r="S173" s="6">
        <f t="shared" si="33"/>
        <v>0.20000000000000018</v>
      </c>
    </row>
    <row r="174" spans="1:20" x14ac:dyDescent="0.25">
      <c r="A174" s="52">
        <v>46100</v>
      </c>
      <c r="B174" s="6">
        <v>4</v>
      </c>
      <c r="C174" s="6">
        <v>4.0999999999999996</v>
      </c>
      <c r="D174" s="6">
        <v>3.8</v>
      </c>
      <c r="E174" s="6"/>
      <c r="F174" s="6"/>
      <c r="G174" s="6"/>
      <c r="H174" s="7"/>
      <c r="I174" s="6">
        <v>3.6</v>
      </c>
      <c r="J174" s="6">
        <v>3.2</v>
      </c>
      <c r="K174" s="6">
        <v>3</v>
      </c>
      <c r="L174" s="25"/>
      <c r="M174" s="89"/>
      <c r="N174" s="11"/>
      <c r="O174" s="54"/>
      <c r="P174" s="12"/>
      <c r="Q174" s="6">
        <f t="shared" si="31"/>
        <v>-0.39999999999999991</v>
      </c>
      <c r="R174" s="6">
        <f t="shared" si="32"/>
        <v>-0.89999999999999947</v>
      </c>
      <c r="S174" s="6">
        <f t="shared" si="33"/>
        <v>-0.79999999999999982</v>
      </c>
    </row>
    <row r="175" spans="1:20" x14ac:dyDescent="0.25">
      <c r="A175" s="52">
        <v>46101</v>
      </c>
      <c r="B175" s="6">
        <v>2.7</v>
      </c>
      <c r="C175" s="6">
        <v>2.5</v>
      </c>
      <c r="D175" s="6">
        <v>2.2999999999999998</v>
      </c>
      <c r="E175" s="6"/>
      <c r="F175" s="6"/>
      <c r="G175" s="6"/>
      <c r="H175" s="7"/>
      <c r="I175" s="6">
        <v>3</v>
      </c>
      <c r="J175" s="6">
        <v>2.4</v>
      </c>
      <c r="K175" s="6">
        <v>2.7</v>
      </c>
      <c r="L175" s="7"/>
      <c r="M175" s="89"/>
      <c r="N175" s="11"/>
      <c r="O175" s="54"/>
      <c r="P175" s="12"/>
      <c r="Q175" s="6">
        <f t="shared" si="31"/>
        <v>0.29999999999999982</v>
      </c>
      <c r="R175" s="6">
        <f t="shared" si="32"/>
        <v>-0.10000000000000009</v>
      </c>
      <c r="S175" s="6">
        <f t="shared" si="33"/>
        <v>0.40000000000000036</v>
      </c>
    </row>
    <row r="176" spans="1:20" x14ac:dyDescent="0.25">
      <c r="A176" s="10">
        <v>46102</v>
      </c>
      <c r="B176" s="6">
        <v>1.9</v>
      </c>
      <c r="C176" s="6">
        <v>1.6</v>
      </c>
      <c r="D176" s="6">
        <v>1.5</v>
      </c>
      <c r="E176" s="6"/>
      <c r="F176" s="6"/>
      <c r="G176" s="6"/>
      <c r="H176" s="6"/>
      <c r="I176" s="6">
        <v>2.5</v>
      </c>
      <c r="J176" s="6">
        <v>2.6</v>
      </c>
      <c r="K176" s="6">
        <v>2</v>
      </c>
      <c r="L176" s="7"/>
      <c r="M176" s="89"/>
      <c r="N176" s="11"/>
      <c r="O176" s="54"/>
      <c r="P176" s="12"/>
      <c r="Q176" s="6">
        <f t="shared" si="31"/>
        <v>0.60000000000000009</v>
      </c>
      <c r="R176" s="6">
        <f t="shared" si="32"/>
        <v>1</v>
      </c>
      <c r="S176" s="6">
        <f t="shared" si="33"/>
        <v>0.5</v>
      </c>
    </row>
    <row r="177" spans="1:19" x14ac:dyDescent="0.25">
      <c r="A177" s="10">
        <v>46103</v>
      </c>
      <c r="B177" s="6">
        <v>0.4</v>
      </c>
      <c r="C177" s="6">
        <v>1</v>
      </c>
      <c r="D177" s="6">
        <v>0.3</v>
      </c>
      <c r="E177" s="6" t="s">
        <v>84</v>
      </c>
      <c r="F177" s="6" t="s">
        <v>143</v>
      </c>
      <c r="G177" s="6" t="s">
        <v>11</v>
      </c>
      <c r="H177" s="6"/>
      <c r="I177" s="6">
        <v>3</v>
      </c>
      <c r="J177" s="6">
        <v>2.4</v>
      </c>
      <c r="K177" s="6">
        <v>3.1</v>
      </c>
      <c r="L177" s="1" t="s">
        <v>25</v>
      </c>
      <c r="M177" s="111">
        <v>1104713</v>
      </c>
      <c r="N177" s="11">
        <v>1</v>
      </c>
      <c r="O177" s="54">
        <v>26.457999999999998</v>
      </c>
      <c r="P177" s="12" t="s">
        <v>151</v>
      </c>
      <c r="Q177" s="6">
        <f t="shared" si="31"/>
        <v>2.6</v>
      </c>
      <c r="R177" s="6">
        <f t="shared" si="32"/>
        <v>1.4</v>
      </c>
      <c r="S177" s="6">
        <f t="shared" si="33"/>
        <v>2.8000000000000003</v>
      </c>
    </row>
    <row r="178" spans="1:19" x14ac:dyDescent="0.25">
      <c r="A178" s="52">
        <v>46104</v>
      </c>
      <c r="B178" s="6">
        <v>9.1999999999999993</v>
      </c>
      <c r="C178" s="6">
        <v>9.3000000000000007</v>
      </c>
      <c r="D178" s="6">
        <v>9.6999999999999993</v>
      </c>
      <c r="E178" s="6"/>
      <c r="F178" s="6"/>
      <c r="G178" s="6"/>
      <c r="H178" s="6"/>
      <c r="I178" s="6">
        <v>8.5</v>
      </c>
      <c r="J178" s="6">
        <v>9</v>
      </c>
      <c r="K178" s="6">
        <v>9.1999999999999993</v>
      </c>
      <c r="L178" s="1"/>
      <c r="M178" s="110"/>
      <c r="N178" s="11"/>
      <c r="O178" s="54"/>
      <c r="P178" s="12"/>
      <c r="Q178" s="6">
        <f t="shared" si="31"/>
        <v>-0.69999999999999929</v>
      </c>
      <c r="R178" s="6">
        <f t="shared" si="32"/>
        <v>-0.30000000000000071</v>
      </c>
      <c r="S178" s="6">
        <f t="shared" si="33"/>
        <v>-0.5</v>
      </c>
    </row>
    <row r="179" spans="1:19" x14ac:dyDescent="0.25">
      <c r="A179" s="52">
        <v>46105</v>
      </c>
      <c r="B179" s="6">
        <v>1.4</v>
      </c>
      <c r="C179" s="6">
        <v>2.2999999999999998</v>
      </c>
      <c r="D179" s="6">
        <v>1.9</v>
      </c>
      <c r="E179" s="6"/>
      <c r="F179" s="6"/>
      <c r="G179" s="6"/>
      <c r="H179" s="7"/>
      <c r="I179" s="6">
        <v>3.4</v>
      </c>
      <c r="J179" s="6">
        <v>3.4</v>
      </c>
      <c r="K179" s="6">
        <v>3.7</v>
      </c>
      <c r="L179" s="1"/>
      <c r="M179" s="110"/>
      <c r="N179" s="11"/>
      <c r="O179" s="54"/>
      <c r="P179" s="14"/>
      <c r="Q179" s="6">
        <f t="shared" si="31"/>
        <v>2</v>
      </c>
      <c r="R179" s="6">
        <f t="shared" si="32"/>
        <v>1.1000000000000001</v>
      </c>
      <c r="S179" s="6">
        <f t="shared" si="33"/>
        <v>1.8000000000000003</v>
      </c>
    </row>
    <row r="180" spans="1:19" x14ac:dyDescent="0.25">
      <c r="A180" s="52">
        <v>46106</v>
      </c>
      <c r="B180" s="6">
        <v>-0.3</v>
      </c>
      <c r="C180" s="6">
        <v>1.6</v>
      </c>
      <c r="D180" s="6">
        <v>0.1</v>
      </c>
      <c r="E180" s="6" t="s">
        <v>31</v>
      </c>
      <c r="F180" s="6" t="s">
        <v>32</v>
      </c>
      <c r="G180" s="6" t="s">
        <v>11</v>
      </c>
      <c r="H180" s="6"/>
      <c r="I180" s="6">
        <v>0.9</v>
      </c>
      <c r="J180" s="6">
        <v>2.8</v>
      </c>
      <c r="K180" s="6">
        <v>1.2</v>
      </c>
      <c r="L180" s="1" t="s">
        <v>150</v>
      </c>
      <c r="M180" s="111">
        <v>1104715</v>
      </c>
      <c r="N180" s="11">
        <v>0.66666666666666663</v>
      </c>
      <c r="O180" s="54">
        <v>16.419</v>
      </c>
      <c r="P180" s="12" t="s">
        <v>152</v>
      </c>
      <c r="Q180" s="6">
        <f t="shared" si="31"/>
        <v>1.2</v>
      </c>
      <c r="R180" s="6">
        <f t="shared" si="32"/>
        <v>1.1999999999999997</v>
      </c>
      <c r="S180" s="6">
        <f t="shared" si="33"/>
        <v>1.0999999999999999</v>
      </c>
    </row>
    <row r="181" spans="1:19" x14ac:dyDescent="0.25">
      <c r="A181" s="52">
        <v>46107</v>
      </c>
      <c r="B181" s="6">
        <v>7</v>
      </c>
      <c r="C181" s="6">
        <v>7.8</v>
      </c>
      <c r="D181" s="6">
        <v>7.8</v>
      </c>
      <c r="E181" s="6"/>
      <c r="F181" s="6"/>
      <c r="G181" s="6"/>
      <c r="H181" s="7"/>
      <c r="I181" s="6">
        <v>7.8</v>
      </c>
      <c r="J181" s="6">
        <v>8.1</v>
      </c>
      <c r="K181" s="6">
        <v>8.5</v>
      </c>
      <c r="L181" s="7"/>
      <c r="M181" s="11"/>
      <c r="N181" s="11"/>
      <c r="O181" s="54"/>
      <c r="P181" s="12"/>
      <c r="Q181" s="6">
        <f t="shared" si="31"/>
        <v>0.79999999999999982</v>
      </c>
      <c r="R181" s="6">
        <f t="shared" si="32"/>
        <v>0.29999999999999982</v>
      </c>
      <c r="S181" s="6">
        <f t="shared" si="33"/>
        <v>0.70000000000000018</v>
      </c>
    </row>
    <row r="182" spans="1:19" x14ac:dyDescent="0.25">
      <c r="A182" s="52">
        <v>46108</v>
      </c>
      <c r="B182" s="6">
        <v>1.6</v>
      </c>
      <c r="C182" s="6">
        <v>2.4</v>
      </c>
      <c r="D182" s="6">
        <v>2.2000000000000002</v>
      </c>
      <c r="E182" s="6"/>
      <c r="F182" s="6"/>
      <c r="G182" s="6"/>
      <c r="H182" s="7"/>
      <c r="I182" s="6">
        <v>1.7</v>
      </c>
      <c r="J182" s="6">
        <v>3.3</v>
      </c>
      <c r="K182" s="6">
        <v>3.8</v>
      </c>
      <c r="L182" s="7"/>
      <c r="M182" s="11"/>
      <c r="N182" s="11"/>
      <c r="O182" s="54"/>
      <c r="P182" s="12"/>
      <c r="Q182" s="6">
        <f t="shared" si="31"/>
        <v>9.9999999999999867E-2</v>
      </c>
      <c r="R182" s="6">
        <f t="shared" si="32"/>
        <v>0.89999999999999991</v>
      </c>
      <c r="S182" s="6">
        <f t="shared" si="33"/>
        <v>1.5999999999999996</v>
      </c>
    </row>
    <row r="183" spans="1:19" x14ac:dyDescent="0.25">
      <c r="A183" s="10">
        <v>46109</v>
      </c>
      <c r="B183" s="6">
        <v>2.7</v>
      </c>
      <c r="C183" s="6">
        <v>4.5999999999999996</v>
      </c>
      <c r="D183" s="6">
        <v>4</v>
      </c>
      <c r="E183" s="6"/>
      <c r="F183" s="6"/>
      <c r="G183" s="6"/>
      <c r="H183" s="7"/>
      <c r="I183" s="6">
        <v>3.3</v>
      </c>
      <c r="J183" s="6">
        <v>5.2</v>
      </c>
      <c r="K183" s="6">
        <v>5.7</v>
      </c>
      <c r="L183" s="7"/>
      <c r="M183" s="11"/>
      <c r="N183" s="11"/>
      <c r="O183" s="54"/>
      <c r="P183" s="12"/>
      <c r="Q183" s="6">
        <f>I184-B183</f>
        <v>1.2999999999999998</v>
      </c>
      <c r="R183" s="6">
        <f>J184-C183</f>
        <v>0.5</v>
      </c>
      <c r="S183" s="6">
        <f>K184-D183</f>
        <v>2.0999999999999996</v>
      </c>
    </row>
    <row r="184" spans="1:19" x14ac:dyDescent="0.25">
      <c r="A184" s="10">
        <v>46110</v>
      </c>
      <c r="B184" s="6">
        <v>3.9</v>
      </c>
      <c r="C184" s="6">
        <v>4.9000000000000004</v>
      </c>
      <c r="D184" s="6">
        <v>4.5999999999999996</v>
      </c>
      <c r="E184" s="6"/>
      <c r="F184" s="6"/>
      <c r="G184" s="6"/>
      <c r="H184" s="7"/>
      <c r="I184" s="6">
        <v>4</v>
      </c>
      <c r="J184" s="6">
        <v>5.0999999999999996</v>
      </c>
      <c r="K184" s="6">
        <v>6.1</v>
      </c>
      <c r="L184" s="7"/>
      <c r="M184" s="11"/>
      <c r="N184" s="11"/>
      <c r="O184" s="54"/>
      <c r="P184" s="12"/>
      <c r="Q184" s="6" t="e">
        <f>#REF!-B184</f>
        <v>#REF!</v>
      </c>
      <c r="R184" s="6" t="e">
        <f>#REF!-C184</f>
        <v>#REF!</v>
      </c>
      <c r="S184" s="6" t="e">
        <f>#REF!-D184</f>
        <v>#REF!</v>
      </c>
    </row>
    <row r="185" spans="1:19" x14ac:dyDescent="0.25">
      <c r="A185" s="52">
        <v>46111</v>
      </c>
      <c r="B185" s="6">
        <v>8.5</v>
      </c>
      <c r="C185" s="6">
        <v>9.5</v>
      </c>
      <c r="D185" s="6">
        <v>9.1</v>
      </c>
      <c r="E185" s="6"/>
      <c r="F185" s="6"/>
      <c r="G185" s="6"/>
      <c r="H185" s="7"/>
      <c r="I185" s="6">
        <v>9.4</v>
      </c>
      <c r="J185" s="6">
        <v>9.4</v>
      </c>
      <c r="K185" s="6">
        <v>9.6999999999999993</v>
      </c>
      <c r="L185" s="7"/>
      <c r="M185" s="11"/>
      <c r="N185" s="11"/>
      <c r="O185" s="54"/>
      <c r="P185" s="12"/>
      <c r="Q185" s="6">
        <f t="shared" si="31"/>
        <v>0.90000000000000036</v>
      </c>
      <c r="R185" s="6">
        <f t="shared" si="32"/>
        <v>-9.9999999999999645E-2</v>
      </c>
      <c r="S185" s="6">
        <f t="shared" si="33"/>
        <v>0.59999999999999964</v>
      </c>
    </row>
    <row r="186" spans="1:19" ht="15.6" thickBot="1" x14ac:dyDescent="0.3">
      <c r="A186" s="97">
        <v>46112</v>
      </c>
      <c r="B186" s="51">
        <v>8.1</v>
      </c>
      <c r="C186" s="51">
        <v>7.4</v>
      </c>
      <c r="D186" s="51">
        <v>7.6</v>
      </c>
      <c r="E186" s="51"/>
      <c r="F186" s="51"/>
      <c r="G186" s="51"/>
      <c r="H186" s="70"/>
      <c r="I186" s="51">
        <v>9.4</v>
      </c>
      <c r="J186" s="51">
        <v>9.6999999999999993</v>
      </c>
      <c r="K186" s="51">
        <v>10.1</v>
      </c>
      <c r="L186" s="71"/>
      <c r="M186" s="68"/>
      <c r="N186" s="68"/>
      <c r="O186" s="69"/>
      <c r="P186" s="12"/>
      <c r="Q186" s="6">
        <f t="shared" si="31"/>
        <v>1.3000000000000007</v>
      </c>
      <c r="R186" s="6">
        <f t="shared" si="32"/>
        <v>2.2999999999999989</v>
      </c>
      <c r="S186" s="6">
        <f t="shared" si="33"/>
        <v>2.5</v>
      </c>
    </row>
    <row r="187" spans="1:19" ht="15.6" thickTop="1" x14ac:dyDescent="0.25">
      <c r="A187" s="96">
        <v>46113</v>
      </c>
      <c r="B187" s="83">
        <v>2</v>
      </c>
      <c r="C187" s="83">
        <v>2.9</v>
      </c>
      <c r="D187" s="83">
        <v>2.2000000000000002</v>
      </c>
      <c r="E187" s="83"/>
      <c r="F187" s="83"/>
      <c r="G187" s="83"/>
      <c r="H187" s="84"/>
      <c r="I187" s="83">
        <v>3.6</v>
      </c>
      <c r="J187" s="83">
        <v>5.9</v>
      </c>
      <c r="K187" s="83">
        <v>3.6</v>
      </c>
      <c r="L187" s="42"/>
      <c r="M187" s="43"/>
      <c r="N187" s="43"/>
      <c r="O187" s="59"/>
      <c r="P187" s="12"/>
      <c r="Q187" s="6">
        <f t="shared" si="31"/>
        <v>1.6</v>
      </c>
      <c r="R187" s="6">
        <f t="shared" si="32"/>
        <v>3.0000000000000004</v>
      </c>
      <c r="S187" s="6">
        <f t="shared" si="33"/>
        <v>1.4</v>
      </c>
    </row>
    <row r="188" spans="1:19" x14ac:dyDescent="0.25">
      <c r="A188" s="52">
        <v>46114</v>
      </c>
      <c r="B188" s="85">
        <v>7.1</v>
      </c>
      <c r="C188" s="85">
        <v>7.6</v>
      </c>
      <c r="D188" s="85">
        <v>7.8</v>
      </c>
      <c r="E188" s="85"/>
      <c r="F188" s="85"/>
      <c r="G188" s="85"/>
      <c r="H188" s="85"/>
      <c r="I188" s="85">
        <v>7.1</v>
      </c>
      <c r="J188" s="85">
        <v>7.2</v>
      </c>
      <c r="K188" s="85">
        <v>7.8</v>
      </c>
      <c r="L188" s="11"/>
      <c r="M188" s="6"/>
      <c r="N188" s="11"/>
      <c r="O188" s="11"/>
      <c r="P188" s="12"/>
      <c r="Q188" s="6">
        <f t="shared" si="31"/>
        <v>0</v>
      </c>
      <c r="R188" s="6">
        <f t="shared" si="32"/>
        <v>-0.39999999999999947</v>
      </c>
      <c r="S188" s="6">
        <f t="shared" si="33"/>
        <v>0</v>
      </c>
    </row>
    <row r="189" spans="1:19" x14ac:dyDescent="0.25">
      <c r="A189" s="52">
        <v>46115</v>
      </c>
      <c r="B189" s="85">
        <v>3.8</v>
      </c>
      <c r="C189" s="85">
        <v>4.9000000000000004</v>
      </c>
      <c r="D189" s="85">
        <v>4.8</v>
      </c>
      <c r="E189" s="85"/>
      <c r="F189" s="85"/>
      <c r="G189" s="85"/>
      <c r="H189" s="85"/>
      <c r="I189" s="85">
        <v>4.2</v>
      </c>
      <c r="J189" s="85">
        <v>5.6</v>
      </c>
      <c r="K189" s="85">
        <v>6.4</v>
      </c>
      <c r="L189" s="11"/>
      <c r="M189" s="6"/>
      <c r="N189" s="11"/>
      <c r="O189" s="11"/>
      <c r="P189" s="12"/>
      <c r="Q189" s="6">
        <f t="shared" si="31"/>
        <v>0.40000000000000036</v>
      </c>
      <c r="R189" s="6">
        <f t="shared" si="32"/>
        <v>0.69999999999999929</v>
      </c>
      <c r="S189" s="6">
        <f t="shared" si="33"/>
        <v>1.6000000000000005</v>
      </c>
    </row>
    <row r="190" spans="1:19" x14ac:dyDescent="0.25">
      <c r="A190" s="10">
        <v>46116</v>
      </c>
      <c r="B190" s="85">
        <v>3.1</v>
      </c>
      <c r="C190" s="85">
        <v>3.7</v>
      </c>
      <c r="D190" s="85">
        <v>3.8</v>
      </c>
      <c r="E190" s="85"/>
      <c r="F190" s="85"/>
      <c r="G190" s="85"/>
      <c r="H190" s="85"/>
      <c r="I190" s="85">
        <v>4.8</v>
      </c>
      <c r="J190" s="85">
        <v>4.5</v>
      </c>
      <c r="K190" s="85">
        <v>5.9</v>
      </c>
      <c r="L190" s="7"/>
      <c r="M190" s="6"/>
      <c r="N190" s="11"/>
      <c r="O190" s="54"/>
      <c r="P190" s="12"/>
      <c r="Q190" s="6">
        <f t="shared" si="31"/>
        <v>1.6999999999999997</v>
      </c>
      <c r="R190" s="6">
        <f t="shared" si="32"/>
        <v>0.79999999999999982</v>
      </c>
      <c r="S190" s="6">
        <f t="shared" si="33"/>
        <v>2.1000000000000005</v>
      </c>
    </row>
    <row r="191" spans="1:19" x14ac:dyDescent="0.25">
      <c r="A191" s="10">
        <v>46117</v>
      </c>
      <c r="B191" s="85">
        <v>4.0999999999999996</v>
      </c>
      <c r="C191" s="85">
        <v>4.9000000000000004</v>
      </c>
      <c r="D191" s="85">
        <v>5</v>
      </c>
      <c r="E191" s="85"/>
      <c r="F191" s="85"/>
      <c r="G191" s="85"/>
      <c r="H191" s="86"/>
      <c r="I191" s="85">
        <v>4.2</v>
      </c>
      <c r="J191" s="85">
        <v>4.8</v>
      </c>
      <c r="K191" s="85">
        <v>5.8</v>
      </c>
      <c r="L191" s="7"/>
      <c r="M191" s="6"/>
      <c r="N191" s="8"/>
      <c r="O191" s="53"/>
      <c r="P191" s="9"/>
      <c r="Q191" s="6">
        <f t="shared" si="31"/>
        <v>0.10000000000000053</v>
      </c>
      <c r="R191" s="6">
        <f t="shared" si="32"/>
        <v>-0.10000000000000053</v>
      </c>
      <c r="S191" s="6">
        <f t="shared" si="33"/>
        <v>0.79999999999999982</v>
      </c>
    </row>
    <row r="192" spans="1:19" x14ac:dyDescent="0.25">
      <c r="A192" s="52">
        <v>46118</v>
      </c>
      <c r="B192" s="85">
        <v>3.3</v>
      </c>
      <c r="C192" s="85">
        <v>3.1</v>
      </c>
      <c r="D192" s="85">
        <v>3.6</v>
      </c>
      <c r="E192" s="85"/>
      <c r="F192" s="85"/>
      <c r="G192" s="87"/>
      <c r="H192" s="85"/>
      <c r="I192" s="85">
        <v>5</v>
      </c>
      <c r="J192" s="85">
        <v>4</v>
      </c>
      <c r="K192" s="85">
        <v>4.9000000000000004</v>
      </c>
      <c r="L192" s="46"/>
      <c r="M192" s="6"/>
      <c r="N192" s="11"/>
      <c r="O192" s="54"/>
      <c r="P192" s="12"/>
      <c r="Q192" s="6">
        <f t="shared" si="31"/>
        <v>1.7000000000000002</v>
      </c>
      <c r="R192" s="6">
        <f t="shared" si="32"/>
        <v>0.89999999999999991</v>
      </c>
      <c r="S192" s="6">
        <f t="shared" si="33"/>
        <v>1.3000000000000003</v>
      </c>
    </row>
    <row r="193" spans="1:19" x14ac:dyDescent="0.25">
      <c r="A193" s="52">
        <v>46119</v>
      </c>
      <c r="B193" s="85">
        <v>7.7</v>
      </c>
      <c r="C193" s="85">
        <v>8.3000000000000007</v>
      </c>
      <c r="D193" s="85">
        <v>7.1</v>
      </c>
      <c r="E193" s="85"/>
      <c r="F193" s="85"/>
      <c r="G193" s="85"/>
      <c r="H193" s="86"/>
      <c r="I193" s="85">
        <v>8.3000000000000007</v>
      </c>
      <c r="J193" s="85">
        <v>7.7</v>
      </c>
      <c r="K193" s="85">
        <v>8.3000000000000007</v>
      </c>
      <c r="L193" s="21"/>
      <c r="M193" s="6"/>
      <c r="N193" s="11"/>
      <c r="O193" s="54"/>
      <c r="P193" s="12"/>
      <c r="Q193" s="6">
        <f t="shared" si="31"/>
        <v>0.60000000000000053</v>
      </c>
      <c r="R193" s="6">
        <f t="shared" si="32"/>
        <v>-0.60000000000000053</v>
      </c>
      <c r="S193" s="6">
        <f t="shared" si="33"/>
        <v>1.2000000000000011</v>
      </c>
    </row>
    <row r="194" spans="1:19" x14ac:dyDescent="0.25">
      <c r="A194" s="52">
        <v>46120</v>
      </c>
      <c r="B194" s="85">
        <v>8.6</v>
      </c>
      <c r="C194" s="85">
        <v>9.5</v>
      </c>
      <c r="D194" s="85">
        <v>9.1</v>
      </c>
      <c r="E194" s="85"/>
      <c r="F194" s="85"/>
      <c r="G194" s="85"/>
      <c r="H194" s="88"/>
      <c r="I194" s="85">
        <v>9.1</v>
      </c>
      <c r="J194" s="85">
        <v>9.3000000000000007</v>
      </c>
      <c r="K194" s="85">
        <v>9.5</v>
      </c>
      <c r="L194" s="7"/>
      <c r="M194" s="6"/>
      <c r="N194" s="11"/>
      <c r="O194" s="54"/>
      <c r="P194" s="12"/>
      <c r="Q194" s="6">
        <f t="shared" si="31"/>
        <v>0.5</v>
      </c>
      <c r="R194" s="6">
        <f t="shared" si="32"/>
        <v>-0.19999999999999929</v>
      </c>
      <c r="S194" s="6">
        <f t="shared" si="33"/>
        <v>0.40000000000000036</v>
      </c>
    </row>
    <row r="195" spans="1:19" x14ac:dyDescent="0.25">
      <c r="A195" s="52">
        <v>46121</v>
      </c>
      <c r="B195" s="85">
        <v>2.5</v>
      </c>
      <c r="C195" s="85">
        <v>3.5</v>
      </c>
      <c r="D195" s="85">
        <v>4.0999999999999996</v>
      </c>
      <c r="E195" s="87"/>
      <c r="F195" s="87"/>
      <c r="G195" s="87"/>
      <c r="H195" s="86"/>
      <c r="I195" s="85">
        <v>2.2000000000000002</v>
      </c>
      <c r="J195" s="85">
        <v>3.8</v>
      </c>
      <c r="K195" s="85">
        <v>4.4000000000000004</v>
      </c>
      <c r="L195" s="7"/>
      <c r="M195" s="6"/>
      <c r="N195" s="11"/>
      <c r="O195" s="54"/>
      <c r="P195" s="12"/>
      <c r="Q195" s="6">
        <f t="shared" si="31"/>
        <v>-0.29999999999999982</v>
      </c>
      <c r="R195" s="6">
        <f t="shared" si="32"/>
        <v>0.29999999999999982</v>
      </c>
      <c r="S195" s="6">
        <f t="shared" si="33"/>
        <v>0.30000000000000071</v>
      </c>
    </row>
    <row r="196" spans="1:19" x14ac:dyDescent="0.25">
      <c r="A196" s="52">
        <v>46122</v>
      </c>
      <c r="B196" s="85">
        <v>2.2999999999999998</v>
      </c>
      <c r="C196" s="85">
        <v>2.8</v>
      </c>
      <c r="D196" s="85">
        <v>3</v>
      </c>
      <c r="E196" s="87"/>
      <c r="F196" s="87"/>
      <c r="G196" s="87"/>
      <c r="H196" s="86"/>
      <c r="I196" s="85">
        <v>5</v>
      </c>
      <c r="J196" s="85">
        <v>4.7</v>
      </c>
      <c r="K196" s="85">
        <v>5.7</v>
      </c>
      <c r="L196" s="1"/>
      <c r="M196" s="6"/>
      <c r="N196" s="11"/>
      <c r="O196" s="54"/>
      <c r="P196" s="12"/>
      <c r="Q196" s="6">
        <f t="shared" si="31"/>
        <v>2.7</v>
      </c>
      <c r="R196" s="6">
        <f t="shared" si="32"/>
        <v>1.9000000000000004</v>
      </c>
      <c r="S196" s="6">
        <f t="shared" si="33"/>
        <v>2.7</v>
      </c>
    </row>
    <row r="197" spans="1:19" x14ac:dyDescent="0.25">
      <c r="A197" s="10">
        <v>46123</v>
      </c>
      <c r="B197" s="85">
        <v>4.5999999999999996</v>
      </c>
      <c r="C197" s="85">
        <v>5.2</v>
      </c>
      <c r="D197" s="85">
        <v>5.3</v>
      </c>
      <c r="E197" s="85"/>
      <c r="F197" s="89"/>
      <c r="G197" s="87"/>
      <c r="H197" s="90"/>
      <c r="I197" s="85">
        <v>5.6</v>
      </c>
      <c r="J197" s="85">
        <v>6.2</v>
      </c>
      <c r="K197" s="85">
        <v>7.1</v>
      </c>
      <c r="L197" s="1"/>
      <c r="M197" s="6"/>
      <c r="N197" s="11"/>
      <c r="O197" s="54"/>
      <c r="P197" s="12"/>
      <c r="Q197" s="6">
        <f t="shared" si="31"/>
        <v>1</v>
      </c>
      <c r="R197" s="6">
        <f t="shared" si="32"/>
        <v>1</v>
      </c>
      <c r="S197" s="6">
        <f t="shared" si="33"/>
        <v>1.7999999999999998</v>
      </c>
    </row>
    <row r="198" spans="1:19" x14ac:dyDescent="0.25">
      <c r="A198" s="10">
        <v>46124</v>
      </c>
      <c r="B198" s="85">
        <v>2.1</v>
      </c>
      <c r="C198" s="87">
        <v>2.2000000000000002</v>
      </c>
      <c r="D198" s="85">
        <v>3.1</v>
      </c>
      <c r="E198" s="85"/>
      <c r="F198" s="85"/>
      <c r="G198" s="85"/>
      <c r="H198" s="86"/>
      <c r="I198" s="85">
        <v>3.2</v>
      </c>
      <c r="J198" s="85">
        <v>2.9</v>
      </c>
      <c r="K198" s="85">
        <v>4.5</v>
      </c>
      <c r="L198" s="7"/>
      <c r="M198" s="6"/>
      <c r="N198" s="11"/>
      <c r="O198" s="54"/>
      <c r="P198" s="12"/>
      <c r="Q198" s="6">
        <f t="shared" si="31"/>
        <v>1.1000000000000001</v>
      </c>
      <c r="R198" s="6">
        <f t="shared" si="32"/>
        <v>0.69999999999999973</v>
      </c>
      <c r="S198" s="6">
        <f t="shared" si="33"/>
        <v>1.4</v>
      </c>
    </row>
    <row r="199" spans="1:19" x14ac:dyDescent="0.25">
      <c r="A199" s="52">
        <v>46125</v>
      </c>
      <c r="B199" s="85">
        <v>4.3</v>
      </c>
      <c r="C199" s="85">
        <v>5.4</v>
      </c>
      <c r="D199" s="85">
        <v>5.6</v>
      </c>
      <c r="E199" s="85"/>
      <c r="F199" s="85"/>
      <c r="G199" s="87"/>
      <c r="H199" s="86"/>
      <c r="I199" s="85">
        <v>5.0999999999999996</v>
      </c>
      <c r="J199" s="85">
        <v>5</v>
      </c>
      <c r="K199" s="85">
        <v>6.2</v>
      </c>
      <c r="L199" s="1"/>
      <c r="M199" s="6"/>
      <c r="N199" s="11"/>
      <c r="O199" s="54"/>
      <c r="P199" s="12"/>
      <c r="Q199" s="6">
        <f t="shared" si="31"/>
        <v>0.79999999999999982</v>
      </c>
      <c r="R199" s="6">
        <f t="shared" si="32"/>
        <v>-0.40000000000000036</v>
      </c>
      <c r="S199" s="6">
        <f t="shared" si="33"/>
        <v>0.60000000000000053</v>
      </c>
    </row>
    <row r="200" spans="1:19" x14ac:dyDescent="0.25">
      <c r="A200" s="52">
        <v>46126</v>
      </c>
      <c r="B200" s="85">
        <v>10.9</v>
      </c>
      <c r="C200" s="85">
        <v>11.1</v>
      </c>
      <c r="D200" s="85">
        <v>11.2</v>
      </c>
      <c r="E200" s="85"/>
      <c r="F200" s="85"/>
      <c r="G200" s="87"/>
      <c r="H200" s="86"/>
      <c r="I200" s="85">
        <v>10.8</v>
      </c>
      <c r="J200" s="85">
        <v>10.7</v>
      </c>
      <c r="K200" s="85">
        <v>11.1</v>
      </c>
      <c r="L200" s="7"/>
      <c r="M200" s="6"/>
      <c r="N200" s="11"/>
      <c r="O200" s="54"/>
      <c r="P200" s="12"/>
      <c r="Q200" s="6">
        <f t="shared" si="31"/>
        <v>-9.9999999999999645E-2</v>
      </c>
      <c r="R200" s="6">
        <f t="shared" si="32"/>
        <v>-0.40000000000000036</v>
      </c>
      <c r="S200" s="6">
        <f t="shared" si="33"/>
        <v>-9.9999999999999645E-2</v>
      </c>
    </row>
    <row r="201" spans="1:19" x14ac:dyDescent="0.25">
      <c r="A201" s="52">
        <v>46127</v>
      </c>
      <c r="B201" s="85">
        <v>5.9</v>
      </c>
      <c r="C201" s="85">
        <v>6.6</v>
      </c>
      <c r="D201" s="85">
        <v>6.3</v>
      </c>
      <c r="E201" s="85"/>
      <c r="F201" s="85"/>
      <c r="G201" s="85"/>
      <c r="H201" s="86"/>
      <c r="I201" s="85">
        <v>8.1999999999999993</v>
      </c>
      <c r="J201" s="85">
        <v>7.1</v>
      </c>
      <c r="K201" s="85">
        <v>8.1</v>
      </c>
      <c r="L201" s="7"/>
      <c r="M201" s="6"/>
      <c r="N201" s="11"/>
      <c r="O201" s="54"/>
      <c r="P201" s="12"/>
      <c r="Q201" s="6">
        <f t="shared" si="31"/>
        <v>2.2999999999999989</v>
      </c>
      <c r="R201" s="6">
        <f t="shared" si="32"/>
        <v>0.5</v>
      </c>
      <c r="S201" s="6">
        <f t="shared" si="33"/>
        <v>1.7999999999999998</v>
      </c>
    </row>
    <row r="202" spans="1:19" x14ac:dyDescent="0.25">
      <c r="A202" s="52">
        <v>46128</v>
      </c>
      <c r="B202" s="85">
        <v>10</v>
      </c>
      <c r="C202" s="85">
        <v>10.3</v>
      </c>
      <c r="D202" s="85">
        <v>10.5</v>
      </c>
      <c r="E202" s="85"/>
      <c r="F202" s="85"/>
      <c r="G202" s="85"/>
      <c r="H202" s="86"/>
      <c r="I202" s="85">
        <v>9.6</v>
      </c>
      <c r="J202" s="85">
        <v>9.8000000000000007</v>
      </c>
      <c r="K202" s="85">
        <v>10.3</v>
      </c>
      <c r="L202" s="7"/>
      <c r="M202" s="80"/>
      <c r="N202" s="11"/>
      <c r="O202" s="54"/>
      <c r="P202" s="12"/>
      <c r="Q202" s="6">
        <f t="shared" si="31"/>
        <v>-0.40000000000000036</v>
      </c>
      <c r="R202" s="6">
        <f t="shared" si="32"/>
        <v>-0.5</v>
      </c>
      <c r="S202" s="6">
        <f t="shared" si="33"/>
        <v>-0.19999999999999929</v>
      </c>
    </row>
    <row r="203" spans="1:19" x14ac:dyDescent="0.25">
      <c r="A203" s="52">
        <v>46129</v>
      </c>
      <c r="B203" s="85">
        <v>6.1</v>
      </c>
      <c r="C203" s="85">
        <v>6.8</v>
      </c>
      <c r="D203" s="85">
        <v>6.6</v>
      </c>
      <c r="E203" s="85"/>
      <c r="F203" s="85"/>
      <c r="G203" s="85"/>
      <c r="H203" s="86"/>
      <c r="I203" s="85">
        <v>6.5</v>
      </c>
      <c r="J203" s="85">
        <v>6.4</v>
      </c>
      <c r="K203" s="85">
        <v>8.1999999999999993</v>
      </c>
      <c r="L203" s="25"/>
      <c r="M203" s="80"/>
      <c r="N203" s="11"/>
      <c r="O203" s="54"/>
      <c r="P203" s="12"/>
      <c r="Q203" s="6">
        <f t="shared" si="31"/>
        <v>0.40000000000000036</v>
      </c>
      <c r="R203" s="6">
        <f t="shared" si="32"/>
        <v>-0.39999999999999947</v>
      </c>
      <c r="S203" s="6">
        <f t="shared" si="33"/>
        <v>1.5999999999999996</v>
      </c>
    </row>
    <row r="204" spans="1:19" x14ac:dyDescent="0.25">
      <c r="A204" s="10">
        <v>46130</v>
      </c>
      <c r="B204" s="85">
        <v>2.5</v>
      </c>
      <c r="C204" s="85">
        <v>3.1</v>
      </c>
      <c r="D204" s="85">
        <v>2.5</v>
      </c>
      <c r="E204" s="85"/>
      <c r="F204" s="85"/>
      <c r="G204" s="85"/>
      <c r="H204" s="85"/>
      <c r="I204" s="85">
        <v>4.4000000000000004</v>
      </c>
      <c r="J204" s="85">
        <v>4.4000000000000004</v>
      </c>
      <c r="K204" s="85">
        <v>5.2</v>
      </c>
      <c r="L204" s="7"/>
      <c r="M204" s="80"/>
      <c r="N204" s="11"/>
      <c r="O204" s="54"/>
      <c r="P204" s="12"/>
      <c r="Q204" s="6">
        <f t="shared" si="31"/>
        <v>1.9000000000000004</v>
      </c>
      <c r="R204" s="6">
        <f t="shared" si="32"/>
        <v>1.3000000000000003</v>
      </c>
      <c r="S204" s="6">
        <f t="shared" si="33"/>
        <v>2.7</v>
      </c>
    </row>
    <row r="205" spans="1:19" x14ac:dyDescent="0.25">
      <c r="A205" s="10">
        <v>46131</v>
      </c>
      <c r="B205" s="85">
        <v>2</v>
      </c>
      <c r="C205" s="85">
        <v>3.1</v>
      </c>
      <c r="D205" s="85">
        <v>1.5</v>
      </c>
      <c r="E205" s="85"/>
      <c r="F205" s="85"/>
      <c r="G205" s="85"/>
      <c r="H205" s="86"/>
      <c r="I205" s="85">
        <v>3.4</v>
      </c>
      <c r="J205" s="85">
        <v>4</v>
      </c>
      <c r="K205" s="85">
        <v>3.5</v>
      </c>
      <c r="L205" s="25"/>
      <c r="M205" s="76"/>
      <c r="N205" s="11"/>
      <c r="O205" s="54"/>
      <c r="P205" s="12"/>
      <c r="Q205" s="6">
        <f t="shared" si="31"/>
        <v>1.4</v>
      </c>
      <c r="R205" s="6">
        <f t="shared" si="32"/>
        <v>0.89999999999999991</v>
      </c>
      <c r="S205" s="6">
        <f t="shared" si="33"/>
        <v>2</v>
      </c>
    </row>
    <row r="206" spans="1:19" x14ac:dyDescent="0.25">
      <c r="A206" s="52">
        <v>46132</v>
      </c>
      <c r="B206" s="85">
        <v>4.5</v>
      </c>
      <c r="C206" s="85">
        <v>4.5</v>
      </c>
      <c r="D206" s="85">
        <v>3.4</v>
      </c>
      <c r="E206" s="85"/>
      <c r="F206" s="85"/>
      <c r="G206" s="85"/>
      <c r="H206" s="86"/>
      <c r="I206" s="85">
        <v>5.4</v>
      </c>
      <c r="J206" s="85">
        <v>5.7</v>
      </c>
      <c r="K206" s="85" t="s">
        <v>153</v>
      </c>
      <c r="L206" s="7"/>
      <c r="M206" s="103">
        <v>1099234</v>
      </c>
      <c r="N206" s="11"/>
      <c r="O206" s="54"/>
      <c r="P206" s="12"/>
      <c r="Q206" s="6">
        <f t="shared" si="31"/>
        <v>0.90000000000000036</v>
      </c>
      <c r="R206" s="6">
        <f t="shared" si="32"/>
        <v>1.2000000000000002</v>
      </c>
      <c r="S206" s="6">
        <f t="shared" si="33"/>
        <v>2.1999999999999997</v>
      </c>
    </row>
    <row r="207" spans="1:19" x14ac:dyDescent="0.25">
      <c r="A207" s="52">
        <v>46133</v>
      </c>
      <c r="B207" s="85">
        <v>4.2</v>
      </c>
      <c r="C207" s="85">
        <v>4.8</v>
      </c>
      <c r="D207" s="85">
        <v>4</v>
      </c>
      <c r="E207" s="85"/>
      <c r="F207" s="85"/>
      <c r="G207" s="85"/>
      <c r="H207" s="85"/>
      <c r="I207" s="85">
        <v>4.5999999999999996</v>
      </c>
      <c r="J207" s="85">
        <v>5</v>
      </c>
      <c r="K207" s="85">
        <v>6</v>
      </c>
      <c r="L207" s="7"/>
      <c r="M207" s="103">
        <v>1104717</v>
      </c>
      <c r="N207" s="11"/>
      <c r="O207" s="54"/>
      <c r="P207" s="12"/>
      <c r="Q207" s="6">
        <f t="shared" si="31"/>
        <v>0.39999999999999947</v>
      </c>
      <c r="R207" s="6">
        <f t="shared" si="32"/>
        <v>0.20000000000000018</v>
      </c>
      <c r="S207" s="6">
        <f t="shared" si="33"/>
        <v>2</v>
      </c>
    </row>
    <row r="208" spans="1:19" x14ac:dyDescent="0.25">
      <c r="A208" s="52">
        <v>46134</v>
      </c>
      <c r="B208" s="85">
        <v>4.2</v>
      </c>
      <c r="C208" s="85">
        <v>4.9000000000000004</v>
      </c>
      <c r="D208" s="85">
        <v>4.0999999999999996</v>
      </c>
      <c r="E208" s="85"/>
      <c r="F208" s="85"/>
      <c r="G208" s="85"/>
      <c r="H208" s="85"/>
      <c r="I208" s="85">
        <v>6</v>
      </c>
      <c r="J208" s="85">
        <v>5.8</v>
      </c>
      <c r="K208" s="85">
        <v>6.7</v>
      </c>
      <c r="L208" s="7"/>
      <c r="M208" s="103">
        <v>1104719</v>
      </c>
      <c r="N208" s="11"/>
      <c r="O208" s="54"/>
      <c r="P208" s="12"/>
      <c r="Q208" s="6">
        <f t="shared" si="31"/>
        <v>1.7999999999999998</v>
      </c>
      <c r="R208" s="6">
        <f t="shared" si="32"/>
        <v>0.89999999999999947</v>
      </c>
      <c r="S208" s="6">
        <f t="shared" si="33"/>
        <v>2.6000000000000005</v>
      </c>
    </row>
    <row r="209" spans="1:19" x14ac:dyDescent="0.25">
      <c r="A209" s="52">
        <v>46135</v>
      </c>
      <c r="B209" s="85">
        <v>3.5</v>
      </c>
      <c r="C209" s="85">
        <v>3.8</v>
      </c>
      <c r="D209" s="85">
        <v>4.3</v>
      </c>
      <c r="E209" s="85"/>
      <c r="F209" s="85"/>
      <c r="G209" s="85"/>
      <c r="H209" s="85"/>
      <c r="I209" s="85">
        <v>5.0999999999999996</v>
      </c>
      <c r="J209" s="85">
        <v>5.8</v>
      </c>
      <c r="K209" s="85">
        <v>6</v>
      </c>
      <c r="L209" s="7"/>
      <c r="M209" s="6"/>
      <c r="N209" s="11"/>
      <c r="O209" s="54"/>
      <c r="P209" s="12"/>
      <c r="Q209" s="6">
        <f t="shared" si="31"/>
        <v>1.5999999999999996</v>
      </c>
      <c r="R209" s="6">
        <f t="shared" si="32"/>
        <v>2</v>
      </c>
      <c r="S209" s="6">
        <f t="shared" si="33"/>
        <v>1.7000000000000002</v>
      </c>
    </row>
    <row r="210" spans="1:19" x14ac:dyDescent="0.25">
      <c r="A210" s="52">
        <v>46136</v>
      </c>
      <c r="B210" s="85">
        <v>6.7</v>
      </c>
      <c r="C210" s="85">
        <v>6.1</v>
      </c>
      <c r="D210" s="85">
        <v>7.1</v>
      </c>
      <c r="E210" s="85"/>
      <c r="F210" s="85"/>
      <c r="G210" s="85"/>
      <c r="H210" s="86"/>
      <c r="I210" s="85">
        <v>7.6</v>
      </c>
      <c r="J210" s="85">
        <v>7.1</v>
      </c>
      <c r="K210" s="85">
        <v>7.2</v>
      </c>
      <c r="L210" s="7"/>
      <c r="M210" s="6"/>
      <c r="N210" s="11"/>
      <c r="O210" s="54"/>
      <c r="P210" s="12"/>
      <c r="Q210" s="6">
        <f t="shared" si="31"/>
        <v>0.89999999999999947</v>
      </c>
      <c r="R210" s="6">
        <f t="shared" si="32"/>
        <v>1</v>
      </c>
      <c r="S210" s="6">
        <f t="shared" si="33"/>
        <v>0.10000000000000053</v>
      </c>
    </row>
    <row r="211" spans="1:19" x14ac:dyDescent="0.25">
      <c r="A211" s="10">
        <v>46137</v>
      </c>
      <c r="B211" s="85">
        <v>10.199999999999999</v>
      </c>
      <c r="C211" s="85">
        <v>9.8000000000000007</v>
      </c>
      <c r="D211" s="85">
        <v>10.5</v>
      </c>
      <c r="E211" s="85"/>
      <c r="F211" s="85"/>
      <c r="G211" s="85"/>
      <c r="H211" s="85"/>
      <c r="I211" s="85">
        <v>11.1</v>
      </c>
      <c r="J211" s="85">
        <v>9.6999999999999993</v>
      </c>
      <c r="K211" s="85">
        <v>10.9</v>
      </c>
      <c r="L211" s="7"/>
      <c r="M211" s="6"/>
      <c r="N211" s="11"/>
      <c r="O211" s="54"/>
      <c r="P211" s="12"/>
      <c r="Q211" s="6">
        <f t="shared" si="31"/>
        <v>0.90000000000000036</v>
      </c>
      <c r="R211" s="6">
        <f t="shared" si="32"/>
        <v>-0.10000000000000142</v>
      </c>
      <c r="S211" s="6">
        <f t="shared" si="33"/>
        <v>0.40000000000000036</v>
      </c>
    </row>
    <row r="212" spans="1:19" x14ac:dyDescent="0.25">
      <c r="A212" s="10">
        <v>46138</v>
      </c>
      <c r="B212" s="85">
        <v>7.9</v>
      </c>
      <c r="C212" s="85">
        <v>7.9</v>
      </c>
      <c r="D212" s="85">
        <v>9.1</v>
      </c>
      <c r="E212" s="85"/>
      <c r="F212" s="85"/>
      <c r="G212" s="85"/>
      <c r="H212" s="86"/>
      <c r="I212" s="85">
        <v>8</v>
      </c>
      <c r="J212" s="85">
        <v>9.1</v>
      </c>
      <c r="K212" s="85">
        <v>8.3000000000000007</v>
      </c>
      <c r="L212" s="7"/>
      <c r="M212" s="6"/>
      <c r="N212" s="11"/>
      <c r="O212" s="54"/>
      <c r="P212" s="12"/>
      <c r="Q212" s="6">
        <f t="shared" si="31"/>
        <v>9.9999999999999645E-2</v>
      </c>
      <c r="R212" s="6">
        <f t="shared" si="32"/>
        <v>1.1999999999999993</v>
      </c>
      <c r="S212" s="6">
        <f t="shared" si="33"/>
        <v>-0.79999999999999893</v>
      </c>
    </row>
    <row r="213" spans="1:19" x14ac:dyDescent="0.25">
      <c r="A213" s="52">
        <v>46139</v>
      </c>
      <c r="B213" s="85">
        <v>7.7</v>
      </c>
      <c r="C213" s="85">
        <v>7.8</v>
      </c>
      <c r="D213" s="85">
        <v>7.6</v>
      </c>
      <c r="E213" s="85"/>
      <c r="F213" s="85"/>
      <c r="G213" s="85"/>
      <c r="H213" s="86"/>
      <c r="I213" s="85">
        <v>8.1</v>
      </c>
      <c r="J213" s="85">
        <v>7.9</v>
      </c>
      <c r="K213" s="85">
        <v>8.9</v>
      </c>
      <c r="L213" s="7"/>
      <c r="M213" s="6"/>
      <c r="N213" s="11"/>
      <c r="O213" s="54"/>
      <c r="P213" s="12"/>
      <c r="Q213" s="6">
        <f t="shared" si="31"/>
        <v>0.39999999999999947</v>
      </c>
      <c r="R213" s="6">
        <f t="shared" si="32"/>
        <v>0.10000000000000053</v>
      </c>
      <c r="S213" s="6">
        <f t="shared" si="33"/>
        <v>1.3000000000000007</v>
      </c>
    </row>
    <row r="214" spans="1:19" x14ac:dyDescent="0.25">
      <c r="A214" s="52">
        <v>46140</v>
      </c>
      <c r="B214" s="85">
        <v>5.2</v>
      </c>
      <c r="C214" s="85">
        <v>5.9</v>
      </c>
      <c r="D214" s="85">
        <v>4.9000000000000004</v>
      </c>
      <c r="E214" s="85"/>
      <c r="F214" s="85"/>
      <c r="G214" s="85"/>
      <c r="H214" s="86"/>
      <c r="I214" s="85">
        <v>5.6</v>
      </c>
      <c r="J214" s="85">
        <v>6.2</v>
      </c>
      <c r="K214" s="85">
        <v>7.3</v>
      </c>
      <c r="L214" s="7"/>
      <c r="M214" s="6"/>
      <c r="N214" s="11"/>
      <c r="O214" s="54"/>
      <c r="P214" s="12"/>
      <c r="Q214" s="6">
        <f t="shared" si="31"/>
        <v>0.39999999999999947</v>
      </c>
      <c r="R214" s="6">
        <f t="shared" si="32"/>
        <v>0.29999999999999982</v>
      </c>
      <c r="S214" s="6">
        <f t="shared" si="33"/>
        <v>2.3999999999999995</v>
      </c>
    </row>
    <row r="215" spans="1:19" x14ac:dyDescent="0.25">
      <c r="A215" s="52">
        <v>46141</v>
      </c>
      <c r="B215" s="85">
        <v>6.8</v>
      </c>
      <c r="C215" s="85">
        <v>7</v>
      </c>
      <c r="D215" s="85">
        <v>6.7</v>
      </c>
      <c r="E215" s="85"/>
      <c r="F215" s="85"/>
      <c r="G215" s="85"/>
      <c r="H215" s="86"/>
      <c r="I215" s="85">
        <v>8.3000000000000007</v>
      </c>
      <c r="J215" s="85">
        <v>7.5</v>
      </c>
      <c r="K215" s="85">
        <v>8.8000000000000007</v>
      </c>
      <c r="L215" s="7"/>
      <c r="M215" s="6"/>
      <c r="N215" s="11"/>
      <c r="O215" s="54"/>
      <c r="P215" s="12"/>
      <c r="Q215" s="6">
        <f t="shared" si="31"/>
        <v>1.5000000000000009</v>
      </c>
      <c r="R215" s="6">
        <f t="shared" si="32"/>
        <v>0.5</v>
      </c>
      <c r="S215" s="6">
        <f t="shared" si="33"/>
        <v>2.1000000000000005</v>
      </c>
    </row>
    <row r="216" spans="1:19" x14ac:dyDescent="0.25">
      <c r="A216" s="52">
        <v>46142</v>
      </c>
      <c r="B216" s="85">
        <v>10.1</v>
      </c>
      <c r="C216" s="85">
        <v>11.5</v>
      </c>
      <c r="D216" s="85">
        <v>11.7</v>
      </c>
      <c r="E216" s="85"/>
      <c r="F216" s="85"/>
      <c r="G216" s="85"/>
      <c r="H216" s="86"/>
      <c r="I216" s="85">
        <v>14.8</v>
      </c>
      <c r="J216" s="85">
        <v>14.1</v>
      </c>
      <c r="K216" s="85">
        <v>15</v>
      </c>
      <c r="L216" s="7"/>
      <c r="M216" s="6"/>
      <c r="N216" s="11"/>
      <c r="O216" s="54"/>
      <c r="P216" s="12"/>
      <c r="Q216" s="6">
        <f t="shared" si="31"/>
        <v>4.7000000000000011</v>
      </c>
      <c r="R216" s="6">
        <f t="shared" si="32"/>
        <v>2.5999999999999996</v>
      </c>
      <c r="S216" s="6">
        <f t="shared" si="33"/>
        <v>3.3000000000000007</v>
      </c>
    </row>
    <row r="217" spans="1:19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9"/>
      <c r="M217" s="12"/>
      <c r="N217" s="35">
        <f>SUM(N5:N216)</f>
        <v>60.993333333333325</v>
      </c>
      <c r="O217" s="60">
        <f>SUM(O5:O216)</f>
        <v>1965.2009999999993</v>
      </c>
      <c r="P217" s="31"/>
      <c r="Q217" s="9"/>
      <c r="R217" s="9"/>
      <c r="S217" s="12"/>
    </row>
    <row r="219" spans="1:19" ht="15.6" x14ac:dyDescent="0.25">
      <c r="A219" s="36" t="s">
        <v>18</v>
      </c>
    </row>
    <row r="220" spans="1:19" ht="15.6" x14ac:dyDescent="0.25">
      <c r="A220" s="36" t="s">
        <v>19</v>
      </c>
    </row>
    <row r="221" spans="1:19" ht="15.6" x14ac:dyDescent="0.25">
      <c r="A221" s="36" t="s">
        <v>20</v>
      </c>
    </row>
    <row r="222" spans="1:19" ht="15.6" x14ac:dyDescent="0.25">
      <c r="A222" s="36" t="s">
        <v>21</v>
      </c>
    </row>
  </sheetData>
  <mergeCells count="21">
    <mergeCell ref="H1:H4"/>
    <mergeCell ref="I1:K1"/>
    <mergeCell ref="M1:M4"/>
    <mergeCell ref="F2:F4"/>
    <mergeCell ref="I2:I4"/>
    <mergeCell ref="J2:J4"/>
    <mergeCell ref="K2:K4"/>
    <mergeCell ref="A1:A4"/>
    <mergeCell ref="B2:B4"/>
    <mergeCell ref="C2:C4"/>
    <mergeCell ref="D2:D4"/>
    <mergeCell ref="E2:E4"/>
    <mergeCell ref="B1:D1"/>
    <mergeCell ref="E1:F1"/>
    <mergeCell ref="Q1:S1"/>
    <mergeCell ref="N1:N4"/>
    <mergeCell ref="L1:L4"/>
    <mergeCell ref="O1:O4"/>
    <mergeCell ref="Q2:Q4"/>
    <mergeCell ref="R2:R4"/>
    <mergeCell ref="S2:S4"/>
  </mergeCells>
  <phoneticPr fontId="12" type="noConversion"/>
  <pageMargins left="0.7" right="0.7" top="0.75" bottom="0.75" header="0.3" footer="0.3"/>
  <pageSetup paperSize="9" scale="42" orientation="portrait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Eifiona Williams</dc:creator>
  <cp:lastModifiedBy>Eifiona Williams</cp:lastModifiedBy>
  <dcterms:created xsi:type="dcterms:W3CDTF">2019-05-30T10:14:13Z</dcterms:created>
  <dcterms:modified xsi:type="dcterms:W3CDTF">2026-05-01T08:24:56Z</dcterms:modified>
</cp:coreProperties>
</file>